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AppData\Local\Temp\Tandan JSC\files\"/>
    </mc:Choice>
  </mc:AlternateContent>
  <xr:revisionPtr revIDLastSave="0" documentId="13_ncr:1_{79FDC5CA-9AF6-4B3A-86D1-C1AE7D9ECFAE}" xr6:coauthVersionLast="47" xr6:coauthVersionMax="47" xr10:uidLastSave="{00000000-0000-0000-0000-000000000000}"/>
  <bookViews>
    <workbookView xWindow="-110" yWindow="-110" windowWidth="19420" windowHeight="10300" tabRatio="916" activeTab="1" xr2:uid="{00000000-000D-0000-FFFF-FFFF00000000}"/>
  </bookViews>
  <sheets>
    <sheet name="Tổng hợp" sheetId="13" r:id="rId1"/>
    <sheet name="THHM" sheetId="14" r:id="rId2"/>
    <sheet name="THNN" sheetId="15" r:id="rId3"/>
    <sheet name="THSCHM" sheetId="16" r:id="rId4"/>
    <sheet name="THCSNN" sheetId="17" r:id="rId5"/>
    <sheet name="MNHM" sheetId="18" r:id="rId6"/>
    <sheet name="MNNN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3" l="1"/>
  <c r="G20" i="13"/>
  <c r="G19" i="13"/>
  <c r="G18" i="13"/>
  <c r="G22" i="13" s="1"/>
  <c r="F9" i="13"/>
  <c r="F11" i="13" s="1"/>
  <c r="F10" i="13"/>
  <c r="A3" i="14"/>
  <c r="A3" i="15" s="1"/>
  <c r="A3" i="16" s="1"/>
  <c r="A3" i="17" s="1"/>
  <c r="A3" i="18" s="1"/>
  <c r="A3" i="8" s="1"/>
  <c r="E18" i="13"/>
  <c r="E21" i="13"/>
  <c r="G217" i="18"/>
  <c r="F217" i="18"/>
  <c r="H216" i="18"/>
  <c r="G106" i="8" l="1"/>
  <c r="F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106" i="8" l="1"/>
  <c r="H215" i="18"/>
  <c r="H214" i="18"/>
  <c r="H213" i="18"/>
  <c r="H212" i="18"/>
  <c r="H211" i="18"/>
  <c r="H210" i="18"/>
  <c r="H209" i="18"/>
  <c r="H208" i="18"/>
  <c r="H207" i="18"/>
  <c r="H206" i="18"/>
  <c r="H205" i="18"/>
  <c r="H204" i="18"/>
  <c r="H203" i="18"/>
  <c r="H202" i="18"/>
  <c r="H201" i="18"/>
  <c r="H200" i="18"/>
  <c r="H199" i="18"/>
  <c r="H198" i="18"/>
  <c r="H197" i="18"/>
  <c r="H196" i="18"/>
  <c r="H195" i="18"/>
  <c r="H194" i="18"/>
  <c r="H193" i="18"/>
  <c r="H192" i="18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217" i="18" l="1"/>
  <c r="G94" i="17"/>
  <c r="H94" i="17"/>
  <c r="I94" i="17"/>
  <c r="M94" i="17"/>
  <c r="N94" i="17"/>
  <c r="F94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7" i="17"/>
  <c r="A7" i="15"/>
  <c r="L93" i="17"/>
  <c r="K93" i="17"/>
  <c r="J93" i="17"/>
  <c r="L92" i="17"/>
  <c r="K92" i="17"/>
  <c r="J92" i="17"/>
  <c r="L91" i="17"/>
  <c r="K91" i="17"/>
  <c r="J91" i="17"/>
  <c r="L90" i="17"/>
  <c r="K90" i="17"/>
  <c r="J90" i="17"/>
  <c r="L89" i="17"/>
  <c r="K89" i="17"/>
  <c r="J89" i="17"/>
  <c r="L88" i="17"/>
  <c r="K88" i="17"/>
  <c r="J88" i="17"/>
  <c r="L87" i="17"/>
  <c r="K87" i="17"/>
  <c r="J87" i="17"/>
  <c r="L86" i="17"/>
  <c r="K86" i="17"/>
  <c r="J86" i="17"/>
  <c r="L85" i="17"/>
  <c r="K85" i="17"/>
  <c r="J85" i="17"/>
  <c r="L84" i="17"/>
  <c r="K84" i="17"/>
  <c r="J84" i="17"/>
  <c r="L83" i="17"/>
  <c r="K83" i="17"/>
  <c r="J83" i="17"/>
  <c r="L82" i="17"/>
  <c r="K82" i="17"/>
  <c r="J82" i="17"/>
  <c r="L81" i="17"/>
  <c r="K81" i="17"/>
  <c r="J81" i="17"/>
  <c r="L80" i="17"/>
  <c r="K80" i="17"/>
  <c r="J80" i="17"/>
  <c r="L79" i="17"/>
  <c r="K79" i="17"/>
  <c r="J79" i="17"/>
  <c r="L78" i="17"/>
  <c r="K78" i="17"/>
  <c r="J78" i="17"/>
  <c r="L77" i="17"/>
  <c r="K77" i="17"/>
  <c r="J77" i="17"/>
  <c r="L76" i="17"/>
  <c r="K76" i="17"/>
  <c r="J76" i="17"/>
  <c r="L75" i="17"/>
  <c r="K75" i="17"/>
  <c r="J75" i="17"/>
  <c r="L74" i="17"/>
  <c r="K74" i="17"/>
  <c r="J74" i="17"/>
  <c r="L73" i="17"/>
  <c r="K73" i="17"/>
  <c r="J73" i="17"/>
  <c r="L72" i="17"/>
  <c r="K72" i="17"/>
  <c r="J72" i="17"/>
  <c r="L71" i="17"/>
  <c r="K71" i="17"/>
  <c r="J71" i="17"/>
  <c r="L70" i="17"/>
  <c r="K70" i="17"/>
  <c r="J70" i="17"/>
  <c r="L69" i="17"/>
  <c r="K69" i="17"/>
  <c r="J69" i="17"/>
  <c r="L68" i="17"/>
  <c r="K68" i="17"/>
  <c r="J68" i="17"/>
  <c r="L67" i="17"/>
  <c r="K67" i="17"/>
  <c r="J67" i="17"/>
  <c r="L66" i="17"/>
  <c r="K66" i="17"/>
  <c r="J66" i="17"/>
  <c r="L65" i="17"/>
  <c r="K65" i="17"/>
  <c r="J65" i="17"/>
  <c r="L64" i="17"/>
  <c r="K64" i="17"/>
  <c r="J64" i="17"/>
  <c r="L63" i="17"/>
  <c r="K63" i="17"/>
  <c r="J63" i="17"/>
  <c r="L62" i="17"/>
  <c r="K62" i="17"/>
  <c r="J62" i="17"/>
  <c r="L61" i="17"/>
  <c r="K61" i="17"/>
  <c r="J61" i="17"/>
  <c r="L60" i="17"/>
  <c r="K60" i="17"/>
  <c r="J60" i="17"/>
  <c r="L59" i="17"/>
  <c r="K59" i="17"/>
  <c r="J59" i="17"/>
  <c r="L58" i="17"/>
  <c r="K58" i="17"/>
  <c r="J58" i="17"/>
  <c r="L57" i="17"/>
  <c r="K57" i="17"/>
  <c r="J57" i="17"/>
  <c r="L56" i="17"/>
  <c r="K56" i="17"/>
  <c r="J56" i="17"/>
  <c r="L55" i="17"/>
  <c r="K55" i="17"/>
  <c r="J55" i="17"/>
  <c r="L54" i="17"/>
  <c r="K54" i="17"/>
  <c r="J54" i="17"/>
  <c r="L53" i="17"/>
  <c r="K53" i="17"/>
  <c r="J53" i="17"/>
  <c r="L52" i="17"/>
  <c r="K52" i="17"/>
  <c r="J52" i="17"/>
  <c r="L51" i="17"/>
  <c r="K51" i="17"/>
  <c r="J51" i="17"/>
  <c r="L50" i="17"/>
  <c r="K50" i="17"/>
  <c r="J50" i="17"/>
  <c r="L49" i="17"/>
  <c r="K49" i="17"/>
  <c r="J49" i="17"/>
  <c r="L48" i="17"/>
  <c r="K48" i="17"/>
  <c r="J48" i="17"/>
  <c r="L47" i="17"/>
  <c r="K47" i="17"/>
  <c r="J47" i="17"/>
  <c r="L46" i="17"/>
  <c r="K46" i="17"/>
  <c r="J46" i="17"/>
  <c r="L45" i="17"/>
  <c r="K45" i="17"/>
  <c r="J45" i="17"/>
  <c r="L44" i="17"/>
  <c r="K44" i="17"/>
  <c r="J44" i="17"/>
  <c r="L43" i="17"/>
  <c r="K43" i="17"/>
  <c r="J43" i="17"/>
  <c r="L42" i="17"/>
  <c r="K42" i="17"/>
  <c r="J42" i="17"/>
  <c r="L41" i="17"/>
  <c r="K41" i="17"/>
  <c r="J41" i="17"/>
  <c r="L40" i="17"/>
  <c r="K40" i="17"/>
  <c r="J40" i="17"/>
  <c r="L39" i="17"/>
  <c r="K39" i="17"/>
  <c r="J39" i="17"/>
  <c r="L38" i="17"/>
  <c r="K38" i="17"/>
  <c r="J38" i="17"/>
  <c r="L37" i="17"/>
  <c r="K37" i="17"/>
  <c r="J37" i="17"/>
  <c r="L36" i="17"/>
  <c r="K36" i="17"/>
  <c r="J36" i="17"/>
  <c r="L35" i="17"/>
  <c r="K35" i="17"/>
  <c r="J35" i="17"/>
  <c r="L34" i="17"/>
  <c r="K34" i="17"/>
  <c r="J34" i="17"/>
  <c r="L33" i="17"/>
  <c r="K33" i="17"/>
  <c r="J33" i="17"/>
  <c r="L32" i="17"/>
  <c r="K32" i="17"/>
  <c r="J32" i="17"/>
  <c r="L31" i="17"/>
  <c r="K31" i="17"/>
  <c r="J31" i="17"/>
  <c r="L30" i="17"/>
  <c r="K30" i="17"/>
  <c r="J30" i="17"/>
  <c r="L29" i="17"/>
  <c r="K29" i="17"/>
  <c r="J29" i="17"/>
  <c r="L28" i="17"/>
  <c r="K28" i="17"/>
  <c r="J28" i="17"/>
  <c r="L27" i="17"/>
  <c r="K27" i="17"/>
  <c r="J27" i="17"/>
  <c r="L26" i="17"/>
  <c r="K26" i="17"/>
  <c r="J26" i="17"/>
  <c r="L25" i="17"/>
  <c r="K25" i="17"/>
  <c r="J25" i="17"/>
  <c r="L24" i="17"/>
  <c r="K24" i="17"/>
  <c r="J24" i="17"/>
  <c r="L23" i="17"/>
  <c r="K23" i="17"/>
  <c r="J23" i="17"/>
  <c r="L22" i="17"/>
  <c r="K22" i="17"/>
  <c r="J22" i="17"/>
  <c r="L21" i="17"/>
  <c r="K21" i="17"/>
  <c r="J21" i="17"/>
  <c r="L20" i="17"/>
  <c r="K20" i="17"/>
  <c r="J20" i="17"/>
  <c r="L19" i="17"/>
  <c r="K19" i="17"/>
  <c r="J19" i="17"/>
  <c r="L18" i="17"/>
  <c r="K18" i="17"/>
  <c r="J18" i="17"/>
  <c r="L17" i="17"/>
  <c r="K17" i="17"/>
  <c r="J17" i="17"/>
  <c r="L16" i="17"/>
  <c r="K16" i="17"/>
  <c r="J16" i="17"/>
  <c r="L15" i="17"/>
  <c r="K15" i="17"/>
  <c r="J15" i="17"/>
  <c r="L14" i="17"/>
  <c r="K14" i="17"/>
  <c r="J14" i="17"/>
  <c r="L13" i="17"/>
  <c r="K13" i="17"/>
  <c r="J13" i="17"/>
  <c r="L12" i="17"/>
  <c r="J12" i="17"/>
  <c r="L11" i="17"/>
  <c r="J11" i="17"/>
  <c r="L10" i="17"/>
  <c r="K10" i="17"/>
  <c r="J10" i="17"/>
  <c r="L9" i="17"/>
  <c r="K9" i="17"/>
  <c r="J9" i="17"/>
  <c r="L8" i="17"/>
  <c r="K8" i="17"/>
  <c r="J8" i="17"/>
  <c r="L7" i="17"/>
  <c r="K7" i="17"/>
  <c r="J7" i="17"/>
  <c r="G308" i="16"/>
  <c r="H308" i="16"/>
  <c r="I308" i="16"/>
  <c r="L308" i="16"/>
  <c r="M308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7" i="16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A180" i="14"/>
  <c r="A181" i="14"/>
  <c r="A182" i="14"/>
  <c r="A183" i="14"/>
  <c r="A184" i="14"/>
  <c r="A185" i="14"/>
  <c r="A186" i="14"/>
  <c r="A187" i="14"/>
  <c r="A188" i="14"/>
  <c r="A189" i="14"/>
  <c r="A190" i="14"/>
  <c r="A191" i="14"/>
  <c r="A192" i="14"/>
  <c r="A193" i="14"/>
  <c r="A194" i="14"/>
  <c r="A195" i="14"/>
  <c r="A196" i="14"/>
  <c r="A197" i="14"/>
  <c r="A198" i="14"/>
  <c r="A199" i="14"/>
  <c r="A200" i="14"/>
  <c r="A201" i="14"/>
  <c r="A202" i="14"/>
  <c r="A203" i="14"/>
  <c r="A204" i="14"/>
  <c r="A205" i="14"/>
  <c r="A206" i="14"/>
  <c r="A207" i="14"/>
  <c r="A208" i="14"/>
  <c r="A209" i="14"/>
  <c r="A210" i="14"/>
  <c r="A211" i="14"/>
  <c r="A212" i="14"/>
  <c r="A213" i="14"/>
  <c r="A214" i="14"/>
  <c r="A215" i="14"/>
  <c r="A216" i="14"/>
  <c r="A217" i="14"/>
  <c r="A218" i="14"/>
  <c r="A219" i="14"/>
  <c r="A220" i="14"/>
  <c r="A221" i="14"/>
  <c r="A222" i="14"/>
  <c r="A223" i="14"/>
  <c r="A224" i="14"/>
  <c r="A225" i="14"/>
  <c r="A226" i="14"/>
  <c r="A227" i="14"/>
  <c r="A228" i="14"/>
  <c r="A229" i="14"/>
  <c r="A230" i="14"/>
  <c r="A231" i="14"/>
  <c r="A232" i="14"/>
  <c r="A233" i="14"/>
  <c r="A234" i="14"/>
  <c r="A235" i="14"/>
  <c r="A236" i="14"/>
  <c r="A237" i="14"/>
  <c r="A238" i="14"/>
  <c r="A239" i="14"/>
  <c r="A240" i="14"/>
  <c r="A241" i="14"/>
  <c r="A242" i="14"/>
  <c r="A243" i="14"/>
  <c r="A244" i="14"/>
  <c r="A245" i="14"/>
  <c r="A246" i="14"/>
  <c r="A247" i="14"/>
  <c r="A248" i="14"/>
  <c r="A249" i="14"/>
  <c r="A250" i="14"/>
  <c r="A251" i="14"/>
  <c r="A252" i="14"/>
  <c r="A253" i="14"/>
  <c r="A254" i="14"/>
  <c r="A255" i="14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A297" i="14"/>
  <c r="A298" i="14"/>
  <c r="A299" i="14"/>
  <c r="A300" i="14"/>
  <c r="A301" i="14"/>
  <c r="A302" i="14"/>
  <c r="A303" i="14"/>
  <c r="A304" i="14"/>
  <c r="A305" i="14"/>
  <c r="A306" i="14"/>
  <c r="A7" i="14"/>
  <c r="K307" i="16"/>
  <c r="J307" i="16"/>
  <c r="K306" i="16"/>
  <c r="J306" i="16"/>
  <c r="K305" i="16"/>
  <c r="J305" i="16"/>
  <c r="K304" i="16"/>
  <c r="J304" i="16"/>
  <c r="K303" i="16"/>
  <c r="J303" i="16"/>
  <c r="K302" i="16"/>
  <c r="J302" i="16"/>
  <c r="K301" i="16"/>
  <c r="J301" i="16"/>
  <c r="K300" i="16"/>
  <c r="J300" i="16"/>
  <c r="K299" i="16"/>
  <c r="J299" i="16"/>
  <c r="K298" i="16"/>
  <c r="J298" i="16"/>
  <c r="K297" i="16"/>
  <c r="J297" i="16"/>
  <c r="K296" i="16"/>
  <c r="J296" i="16"/>
  <c r="K295" i="16"/>
  <c r="J295" i="16"/>
  <c r="K294" i="16"/>
  <c r="J294" i="16"/>
  <c r="K293" i="16"/>
  <c r="J293" i="16"/>
  <c r="K292" i="16"/>
  <c r="J292" i="16"/>
  <c r="K291" i="16"/>
  <c r="J291" i="16"/>
  <c r="K290" i="16"/>
  <c r="J290" i="16"/>
  <c r="K289" i="16"/>
  <c r="J289" i="16"/>
  <c r="K288" i="16"/>
  <c r="J288" i="16"/>
  <c r="K287" i="16"/>
  <c r="J287" i="16"/>
  <c r="K286" i="16"/>
  <c r="J286" i="16"/>
  <c r="K285" i="16"/>
  <c r="J285" i="16"/>
  <c r="K284" i="16"/>
  <c r="J284" i="16"/>
  <c r="K283" i="16"/>
  <c r="J283" i="16"/>
  <c r="K282" i="16"/>
  <c r="J282" i="16"/>
  <c r="K281" i="16"/>
  <c r="J281" i="16"/>
  <c r="K280" i="16"/>
  <c r="J280" i="16"/>
  <c r="K279" i="16"/>
  <c r="J279" i="16"/>
  <c r="K278" i="16"/>
  <c r="J278" i="16"/>
  <c r="K277" i="16"/>
  <c r="J277" i="16"/>
  <c r="K276" i="16"/>
  <c r="J276" i="16"/>
  <c r="K275" i="16"/>
  <c r="J275" i="16"/>
  <c r="K274" i="16"/>
  <c r="J274" i="16"/>
  <c r="K273" i="16"/>
  <c r="J273" i="16"/>
  <c r="K272" i="16"/>
  <c r="J272" i="16"/>
  <c r="K271" i="16"/>
  <c r="J271" i="16"/>
  <c r="K270" i="16"/>
  <c r="J270" i="16"/>
  <c r="K269" i="16"/>
  <c r="J269" i="16"/>
  <c r="K268" i="16"/>
  <c r="J268" i="16"/>
  <c r="K267" i="16"/>
  <c r="J267" i="16"/>
  <c r="K266" i="16"/>
  <c r="J266" i="16"/>
  <c r="K265" i="16"/>
  <c r="J265" i="16"/>
  <c r="K264" i="16"/>
  <c r="J264" i="16"/>
  <c r="K263" i="16"/>
  <c r="J263" i="16"/>
  <c r="K262" i="16"/>
  <c r="J262" i="16"/>
  <c r="K261" i="16"/>
  <c r="J261" i="16"/>
  <c r="K260" i="16"/>
  <c r="J260" i="16"/>
  <c r="K259" i="16"/>
  <c r="J259" i="16"/>
  <c r="K258" i="16"/>
  <c r="J258" i="16"/>
  <c r="K257" i="16"/>
  <c r="J257" i="16"/>
  <c r="K256" i="16"/>
  <c r="J256" i="16"/>
  <c r="K255" i="16"/>
  <c r="J255" i="16"/>
  <c r="K254" i="16"/>
  <c r="J254" i="16"/>
  <c r="K253" i="16"/>
  <c r="J253" i="16"/>
  <c r="K252" i="16"/>
  <c r="J252" i="16"/>
  <c r="K251" i="16"/>
  <c r="J251" i="16"/>
  <c r="K250" i="16"/>
  <c r="J250" i="16"/>
  <c r="K249" i="16"/>
  <c r="J249" i="16"/>
  <c r="K248" i="16"/>
  <c r="J248" i="16"/>
  <c r="K247" i="16"/>
  <c r="J247" i="16"/>
  <c r="K246" i="16"/>
  <c r="J246" i="16"/>
  <c r="K245" i="16"/>
  <c r="J245" i="16"/>
  <c r="K244" i="16"/>
  <c r="J244" i="16"/>
  <c r="K243" i="16"/>
  <c r="J243" i="16"/>
  <c r="K242" i="16"/>
  <c r="J242" i="16"/>
  <c r="K241" i="16"/>
  <c r="J241" i="16"/>
  <c r="K240" i="16"/>
  <c r="J240" i="16"/>
  <c r="K239" i="16"/>
  <c r="J239" i="16"/>
  <c r="K238" i="16"/>
  <c r="J238" i="16"/>
  <c r="K237" i="16"/>
  <c r="J237" i="16"/>
  <c r="K236" i="16"/>
  <c r="J236" i="16"/>
  <c r="K235" i="16"/>
  <c r="J235" i="16"/>
  <c r="K234" i="16"/>
  <c r="J234" i="16"/>
  <c r="K233" i="16"/>
  <c r="J233" i="16"/>
  <c r="K232" i="16"/>
  <c r="J232" i="16"/>
  <c r="K231" i="16"/>
  <c r="J231" i="16"/>
  <c r="K230" i="16"/>
  <c r="J230" i="16"/>
  <c r="K229" i="16"/>
  <c r="J229" i="16"/>
  <c r="K228" i="16"/>
  <c r="J228" i="16"/>
  <c r="K227" i="16"/>
  <c r="J227" i="16"/>
  <c r="K226" i="16"/>
  <c r="J226" i="16"/>
  <c r="K225" i="16"/>
  <c r="J225" i="16"/>
  <c r="K224" i="16"/>
  <c r="J224" i="16"/>
  <c r="K223" i="16"/>
  <c r="J223" i="16"/>
  <c r="K222" i="16"/>
  <c r="J222" i="16"/>
  <c r="K221" i="16"/>
  <c r="J221" i="16"/>
  <c r="K220" i="16"/>
  <c r="J220" i="16"/>
  <c r="K219" i="16"/>
  <c r="J219" i="16"/>
  <c r="K218" i="16"/>
  <c r="J218" i="16"/>
  <c r="K217" i="16"/>
  <c r="J217" i="16"/>
  <c r="K216" i="16"/>
  <c r="J216" i="16"/>
  <c r="K215" i="16"/>
  <c r="J215" i="16"/>
  <c r="K214" i="16"/>
  <c r="J214" i="16"/>
  <c r="K213" i="16"/>
  <c r="J213" i="16"/>
  <c r="K211" i="16"/>
  <c r="J211" i="16"/>
  <c r="K210" i="16"/>
  <c r="J210" i="16"/>
  <c r="K209" i="16"/>
  <c r="J209" i="16"/>
  <c r="K208" i="16"/>
  <c r="J208" i="16"/>
  <c r="K207" i="16"/>
  <c r="J207" i="16"/>
  <c r="K206" i="16"/>
  <c r="J206" i="16"/>
  <c r="K205" i="16"/>
  <c r="J205" i="16"/>
  <c r="K204" i="16"/>
  <c r="J204" i="16"/>
  <c r="K203" i="16"/>
  <c r="J203" i="16"/>
  <c r="K202" i="16"/>
  <c r="J202" i="16"/>
  <c r="K201" i="16"/>
  <c r="J201" i="16"/>
  <c r="K200" i="16"/>
  <c r="J200" i="16"/>
  <c r="K199" i="16"/>
  <c r="J199" i="16"/>
  <c r="K198" i="16"/>
  <c r="J198" i="16"/>
  <c r="K197" i="16"/>
  <c r="J197" i="16"/>
  <c r="K196" i="16"/>
  <c r="J196" i="16"/>
  <c r="K195" i="16"/>
  <c r="J195" i="16"/>
  <c r="K194" i="16"/>
  <c r="J194" i="16"/>
  <c r="K193" i="16"/>
  <c r="J193" i="16"/>
  <c r="K192" i="16"/>
  <c r="J192" i="16"/>
  <c r="K191" i="16"/>
  <c r="J191" i="16"/>
  <c r="K190" i="16"/>
  <c r="J190" i="16"/>
  <c r="K189" i="16"/>
  <c r="J189" i="16"/>
  <c r="K188" i="16"/>
  <c r="J188" i="16"/>
  <c r="K187" i="16"/>
  <c r="J187" i="16"/>
  <c r="K186" i="16"/>
  <c r="J186" i="16"/>
  <c r="K185" i="16"/>
  <c r="J185" i="16"/>
  <c r="K184" i="16"/>
  <c r="J184" i="16"/>
  <c r="K183" i="16"/>
  <c r="J183" i="16"/>
  <c r="K182" i="16"/>
  <c r="J182" i="16"/>
  <c r="K181" i="16"/>
  <c r="J181" i="16"/>
  <c r="K180" i="16"/>
  <c r="J180" i="16"/>
  <c r="K179" i="16"/>
  <c r="J179" i="16"/>
  <c r="K178" i="16"/>
  <c r="J178" i="16"/>
  <c r="K177" i="16"/>
  <c r="J177" i="16"/>
  <c r="K176" i="16"/>
  <c r="J176" i="16"/>
  <c r="K175" i="16"/>
  <c r="J175" i="16"/>
  <c r="K174" i="16"/>
  <c r="J174" i="16"/>
  <c r="K173" i="16"/>
  <c r="J173" i="16"/>
  <c r="K172" i="16"/>
  <c r="J172" i="16"/>
  <c r="K171" i="16"/>
  <c r="J171" i="16"/>
  <c r="K170" i="16"/>
  <c r="J170" i="16"/>
  <c r="K169" i="16"/>
  <c r="J169" i="16"/>
  <c r="K168" i="16"/>
  <c r="J168" i="16"/>
  <c r="K167" i="16"/>
  <c r="J167" i="16"/>
  <c r="K166" i="16"/>
  <c r="J166" i="16"/>
  <c r="K165" i="16"/>
  <c r="J165" i="16"/>
  <c r="K164" i="16"/>
  <c r="J164" i="16"/>
  <c r="K163" i="16"/>
  <c r="J163" i="16"/>
  <c r="K162" i="16"/>
  <c r="J162" i="16"/>
  <c r="K161" i="16"/>
  <c r="J161" i="16"/>
  <c r="K160" i="16"/>
  <c r="J160" i="16"/>
  <c r="K159" i="16"/>
  <c r="J159" i="16"/>
  <c r="K158" i="16"/>
  <c r="J158" i="16"/>
  <c r="K157" i="16"/>
  <c r="J157" i="16"/>
  <c r="K156" i="16"/>
  <c r="J156" i="16"/>
  <c r="K155" i="16"/>
  <c r="J155" i="16"/>
  <c r="K154" i="16"/>
  <c r="J154" i="16"/>
  <c r="K153" i="16"/>
  <c r="J153" i="16"/>
  <c r="K152" i="16"/>
  <c r="J152" i="16"/>
  <c r="K151" i="16"/>
  <c r="J151" i="16"/>
  <c r="K150" i="16"/>
  <c r="J150" i="16"/>
  <c r="K149" i="16"/>
  <c r="J149" i="16"/>
  <c r="K148" i="16"/>
  <c r="J148" i="16"/>
  <c r="K147" i="16"/>
  <c r="J147" i="16"/>
  <c r="K146" i="16"/>
  <c r="J146" i="16"/>
  <c r="K145" i="16"/>
  <c r="J145" i="16"/>
  <c r="K144" i="16"/>
  <c r="J144" i="16"/>
  <c r="K143" i="16"/>
  <c r="J143" i="16"/>
  <c r="K142" i="16"/>
  <c r="J142" i="16"/>
  <c r="K141" i="16"/>
  <c r="J141" i="16"/>
  <c r="K140" i="16"/>
  <c r="J140" i="16"/>
  <c r="K139" i="16"/>
  <c r="J139" i="16"/>
  <c r="K138" i="16"/>
  <c r="J138" i="16"/>
  <c r="K137" i="16"/>
  <c r="J137" i="16"/>
  <c r="K136" i="16"/>
  <c r="J136" i="16"/>
  <c r="K135" i="16"/>
  <c r="J135" i="16"/>
  <c r="K134" i="16"/>
  <c r="J134" i="16"/>
  <c r="K133" i="16"/>
  <c r="J133" i="16"/>
  <c r="K132" i="16"/>
  <c r="J132" i="16"/>
  <c r="K131" i="16"/>
  <c r="J131" i="16"/>
  <c r="K130" i="16"/>
  <c r="J130" i="16"/>
  <c r="K129" i="16"/>
  <c r="J129" i="16"/>
  <c r="K128" i="16"/>
  <c r="J128" i="16"/>
  <c r="K127" i="16"/>
  <c r="J127" i="16"/>
  <c r="K126" i="16"/>
  <c r="J126" i="16"/>
  <c r="K125" i="16"/>
  <c r="J125" i="16"/>
  <c r="K124" i="16"/>
  <c r="J124" i="16"/>
  <c r="K123" i="16"/>
  <c r="J123" i="16"/>
  <c r="K122" i="16"/>
  <c r="J122" i="16"/>
  <c r="K121" i="16"/>
  <c r="J121" i="16"/>
  <c r="K120" i="16"/>
  <c r="J120" i="16"/>
  <c r="K119" i="16"/>
  <c r="J119" i="16"/>
  <c r="K118" i="16"/>
  <c r="J118" i="16"/>
  <c r="K117" i="16"/>
  <c r="J117" i="16"/>
  <c r="K116" i="16"/>
  <c r="J116" i="16"/>
  <c r="K115" i="16"/>
  <c r="J115" i="16"/>
  <c r="K114" i="16"/>
  <c r="J114" i="16"/>
  <c r="K113" i="16"/>
  <c r="J113" i="16"/>
  <c r="K112" i="16"/>
  <c r="J112" i="16"/>
  <c r="K111" i="16"/>
  <c r="J111" i="16"/>
  <c r="K110" i="16"/>
  <c r="J110" i="16"/>
  <c r="K109" i="16"/>
  <c r="J109" i="16"/>
  <c r="K108" i="16"/>
  <c r="J108" i="16"/>
  <c r="K107" i="16"/>
  <c r="J107" i="16"/>
  <c r="K106" i="16"/>
  <c r="J106" i="16"/>
  <c r="K105" i="16"/>
  <c r="J105" i="16"/>
  <c r="K104" i="16"/>
  <c r="J104" i="16"/>
  <c r="K103" i="16"/>
  <c r="J103" i="16"/>
  <c r="K102" i="16"/>
  <c r="J102" i="16"/>
  <c r="K101" i="16"/>
  <c r="J101" i="16"/>
  <c r="K100" i="16"/>
  <c r="J100" i="16"/>
  <c r="K99" i="16"/>
  <c r="J99" i="16"/>
  <c r="K98" i="16"/>
  <c r="J98" i="16"/>
  <c r="K97" i="16"/>
  <c r="J97" i="16"/>
  <c r="K96" i="16"/>
  <c r="J96" i="16"/>
  <c r="K95" i="16"/>
  <c r="J95" i="16"/>
  <c r="K94" i="16"/>
  <c r="J94" i="16"/>
  <c r="K93" i="16"/>
  <c r="J93" i="16"/>
  <c r="K92" i="16"/>
  <c r="J92" i="16"/>
  <c r="K91" i="16"/>
  <c r="J91" i="16"/>
  <c r="K90" i="16"/>
  <c r="J90" i="16"/>
  <c r="K89" i="16"/>
  <c r="J89" i="16"/>
  <c r="K88" i="16"/>
  <c r="J88" i="16"/>
  <c r="K87" i="16"/>
  <c r="J87" i="16"/>
  <c r="K86" i="16"/>
  <c r="J86" i="16"/>
  <c r="K85" i="16"/>
  <c r="J85" i="16"/>
  <c r="K84" i="16"/>
  <c r="J84" i="16"/>
  <c r="K83" i="16"/>
  <c r="J83" i="16"/>
  <c r="K82" i="16"/>
  <c r="J82" i="16"/>
  <c r="K81" i="16"/>
  <c r="J81" i="16"/>
  <c r="K80" i="16"/>
  <c r="J80" i="16"/>
  <c r="K79" i="16"/>
  <c r="J79" i="16"/>
  <c r="K78" i="16"/>
  <c r="J78" i="16"/>
  <c r="K77" i="16"/>
  <c r="J77" i="16"/>
  <c r="K76" i="16"/>
  <c r="J76" i="16"/>
  <c r="K75" i="16"/>
  <c r="J75" i="16"/>
  <c r="K74" i="16"/>
  <c r="J74" i="16"/>
  <c r="K73" i="16"/>
  <c r="J73" i="16"/>
  <c r="J72" i="16"/>
  <c r="K71" i="16"/>
  <c r="J71" i="16"/>
  <c r="K70" i="16"/>
  <c r="J70" i="16"/>
  <c r="K69" i="16"/>
  <c r="J69" i="16"/>
  <c r="K68" i="16"/>
  <c r="J68" i="16"/>
  <c r="K67" i="16"/>
  <c r="J67" i="16"/>
  <c r="K66" i="16"/>
  <c r="J66" i="16"/>
  <c r="K65" i="16"/>
  <c r="J65" i="16"/>
  <c r="K64" i="16"/>
  <c r="J64" i="16"/>
  <c r="K63" i="16"/>
  <c r="J63" i="16"/>
  <c r="K62" i="16"/>
  <c r="J62" i="16"/>
  <c r="K61" i="16"/>
  <c r="J61" i="16"/>
  <c r="K60" i="16"/>
  <c r="J60" i="16"/>
  <c r="K59" i="16"/>
  <c r="J59" i="16"/>
  <c r="K58" i="16"/>
  <c r="J58" i="16"/>
  <c r="K57" i="16"/>
  <c r="J57" i="16"/>
  <c r="K56" i="16"/>
  <c r="J56" i="16"/>
  <c r="K55" i="16"/>
  <c r="J55" i="16"/>
  <c r="K54" i="16"/>
  <c r="J54" i="16"/>
  <c r="K53" i="16"/>
  <c r="J53" i="16"/>
  <c r="K52" i="16"/>
  <c r="J52" i="16"/>
  <c r="K51" i="16"/>
  <c r="J51" i="16"/>
  <c r="K50" i="16"/>
  <c r="J50" i="16"/>
  <c r="K49" i="16"/>
  <c r="J49" i="16"/>
  <c r="K48" i="16"/>
  <c r="J48" i="16"/>
  <c r="K47" i="16"/>
  <c r="J47" i="16"/>
  <c r="K46" i="16"/>
  <c r="J46" i="16"/>
  <c r="K45" i="16"/>
  <c r="J45" i="16"/>
  <c r="K44" i="16"/>
  <c r="J44" i="16"/>
  <c r="K43" i="16"/>
  <c r="J43" i="16"/>
  <c r="K42" i="16"/>
  <c r="J42" i="16"/>
  <c r="K41" i="16"/>
  <c r="J41" i="16"/>
  <c r="K40" i="16"/>
  <c r="J40" i="16"/>
  <c r="K39" i="16"/>
  <c r="J39" i="16"/>
  <c r="K38" i="16"/>
  <c r="J38" i="16"/>
  <c r="K37" i="16"/>
  <c r="J37" i="16"/>
  <c r="K36" i="16"/>
  <c r="J36" i="16"/>
  <c r="K35" i="16"/>
  <c r="J35" i="16"/>
  <c r="K34" i="16"/>
  <c r="J34" i="16"/>
  <c r="K33" i="16"/>
  <c r="J33" i="16"/>
  <c r="K32" i="16"/>
  <c r="J32" i="16"/>
  <c r="K31" i="16"/>
  <c r="J31" i="16"/>
  <c r="K30" i="16"/>
  <c r="J30" i="16"/>
  <c r="K29" i="16"/>
  <c r="J29" i="16"/>
  <c r="K28" i="16"/>
  <c r="J28" i="16"/>
  <c r="K27" i="16"/>
  <c r="J27" i="16"/>
  <c r="K26" i="16"/>
  <c r="J26" i="16"/>
  <c r="K25" i="16"/>
  <c r="J25" i="16"/>
  <c r="K24" i="16"/>
  <c r="J24" i="16"/>
  <c r="K23" i="16"/>
  <c r="J23" i="16"/>
  <c r="K22" i="16"/>
  <c r="J22" i="16"/>
  <c r="K21" i="16"/>
  <c r="J21" i="16"/>
  <c r="K20" i="16"/>
  <c r="J20" i="16"/>
  <c r="K19" i="16"/>
  <c r="J19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K10" i="16"/>
  <c r="J10" i="16"/>
  <c r="K9" i="16"/>
  <c r="J9" i="16"/>
  <c r="K8" i="16"/>
  <c r="J8" i="16"/>
  <c r="K7" i="16"/>
  <c r="J7" i="16"/>
  <c r="G215" i="15"/>
  <c r="H215" i="15"/>
  <c r="M215" i="15"/>
  <c r="N215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L214" i="15"/>
  <c r="J214" i="15"/>
  <c r="L213" i="15"/>
  <c r="J213" i="15"/>
  <c r="L212" i="15"/>
  <c r="K212" i="15"/>
  <c r="J212" i="15"/>
  <c r="L211" i="15"/>
  <c r="K211" i="15"/>
  <c r="J211" i="15"/>
  <c r="L210" i="15"/>
  <c r="K210" i="15"/>
  <c r="J210" i="15"/>
  <c r="L209" i="15"/>
  <c r="K209" i="15"/>
  <c r="J209" i="15"/>
  <c r="L208" i="15"/>
  <c r="K208" i="15"/>
  <c r="J208" i="15"/>
  <c r="L207" i="15"/>
  <c r="K207" i="15"/>
  <c r="J207" i="15"/>
  <c r="L206" i="15"/>
  <c r="K206" i="15"/>
  <c r="J206" i="15"/>
  <c r="L205" i="15"/>
  <c r="K205" i="15"/>
  <c r="J205" i="15"/>
  <c r="L204" i="15"/>
  <c r="K204" i="15"/>
  <c r="J204" i="15"/>
  <c r="L203" i="15"/>
  <c r="K203" i="15"/>
  <c r="J203" i="15"/>
  <c r="L202" i="15"/>
  <c r="K202" i="15"/>
  <c r="J202" i="15"/>
  <c r="L201" i="15"/>
  <c r="K201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L165" i="15"/>
  <c r="K165" i="15"/>
  <c r="J165" i="15"/>
  <c r="L164" i="15"/>
  <c r="K164" i="15"/>
  <c r="J164" i="15"/>
  <c r="L163" i="15"/>
  <c r="K163" i="15"/>
  <c r="J163" i="15"/>
  <c r="L162" i="15"/>
  <c r="K162" i="15"/>
  <c r="J162" i="15"/>
  <c r="L161" i="15"/>
  <c r="K161" i="15"/>
  <c r="J161" i="15"/>
  <c r="L160" i="15"/>
  <c r="K160" i="15"/>
  <c r="J160" i="15"/>
  <c r="L159" i="15"/>
  <c r="K159" i="15"/>
  <c r="J159" i="15"/>
  <c r="L158" i="15"/>
  <c r="K158" i="15"/>
  <c r="J158" i="15"/>
  <c r="L157" i="15"/>
  <c r="K157" i="15"/>
  <c r="J157" i="15"/>
  <c r="L156" i="15"/>
  <c r="K156" i="15"/>
  <c r="J156" i="15"/>
  <c r="L155" i="15"/>
  <c r="K155" i="15"/>
  <c r="J155" i="15"/>
  <c r="L154" i="15"/>
  <c r="K154" i="15"/>
  <c r="J154" i="15"/>
  <c r="L153" i="15"/>
  <c r="K153" i="15"/>
  <c r="J153" i="15"/>
  <c r="L152" i="15"/>
  <c r="K152" i="15"/>
  <c r="J152" i="15"/>
  <c r="L151" i="15"/>
  <c r="K151" i="15"/>
  <c r="J151" i="15"/>
  <c r="L150" i="15"/>
  <c r="K150" i="15"/>
  <c r="J150" i="15"/>
  <c r="L149" i="15"/>
  <c r="K149" i="15"/>
  <c r="J149" i="15"/>
  <c r="L148" i="15"/>
  <c r="K148" i="15"/>
  <c r="J148" i="15"/>
  <c r="L147" i="15"/>
  <c r="K147" i="15"/>
  <c r="J147" i="15"/>
  <c r="L146" i="15"/>
  <c r="K146" i="15"/>
  <c r="J146" i="15"/>
  <c r="L145" i="15"/>
  <c r="K145" i="15"/>
  <c r="J145" i="15"/>
  <c r="L144" i="15"/>
  <c r="K144" i="15"/>
  <c r="J144" i="15"/>
  <c r="L143" i="15"/>
  <c r="K143" i="15"/>
  <c r="J143" i="15"/>
  <c r="L142" i="15"/>
  <c r="K142" i="15"/>
  <c r="J142" i="15"/>
  <c r="L141" i="15"/>
  <c r="K141" i="15"/>
  <c r="J141" i="15"/>
  <c r="L140" i="15"/>
  <c r="K140" i="15"/>
  <c r="J140" i="15"/>
  <c r="L139" i="15"/>
  <c r="K139" i="15"/>
  <c r="J139" i="15"/>
  <c r="L138" i="15"/>
  <c r="K138" i="15"/>
  <c r="J138" i="15"/>
  <c r="L137" i="15"/>
  <c r="K137" i="15"/>
  <c r="J137" i="15"/>
  <c r="L136" i="15"/>
  <c r="K136" i="15"/>
  <c r="J136" i="15"/>
  <c r="L135" i="15"/>
  <c r="K135" i="15"/>
  <c r="J135" i="15"/>
  <c r="L134" i="15"/>
  <c r="K134" i="15"/>
  <c r="J134" i="15"/>
  <c r="L133" i="15"/>
  <c r="K133" i="15"/>
  <c r="J133" i="15"/>
  <c r="L132" i="15"/>
  <c r="K132" i="15"/>
  <c r="J132" i="15"/>
  <c r="L131" i="15"/>
  <c r="K131" i="15"/>
  <c r="J131" i="15"/>
  <c r="L130" i="15"/>
  <c r="K130" i="15"/>
  <c r="J130" i="15"/>
  <c r="L129" i="15"/>
  <c r="K129" i="15"/>
  <c r="J129" i="15"/>
  <c r="L128" i="15"/>
  <c r="K128" i="15"/>
  <c r="J128" i="15"/>
  <c r="L127" i="15"/>
  <c r="K127" i="15"/>
  <c r="J127" i="15"/>
  <c r="L126" i="15"/>
  <c r="K126" i="15"/>
  <c r="J126" i="15"/>
  <c r="L125" i="15"/>
  <c r="K125" i="15"/>
  <c r="J125" i="15"/>
  <c r="L124" i="15"/>
  <c r="K124" i="15"/>
  <c r="J124" i="15"/>
  <c r="L123" i="15"/>
  <c r="K123" i="15"/>
  <c r="J123" i="15"/>
  <c r="L122" i="15"/>
  <c r="K122" i="15"/>
  <c r="J122" i="15"/>
  <c r="L121" i="15"/>
  <c r="K121" i="15"/>
  <c r="J121" i="15"/>
  <c r="L120" i="15"/>
  <c r="K120" i="15"/>
  <c r="J120" i="15"/>
  <c r="L119" i="15"/>
  <c r="K119" i="15"/>
  <c r="J119" i="15"/>
  <c r="L118" i="15"/>
  <c r="K118" i="15"/>
  <c r="J118" i="15"/>
  <c r="L117" i="15"/>
  <c r="K117" i="15"/>
  <c r="J117" i="15"/>
  <c r="L116" i="15"/>
  <c r="K116" i="15"/>
  <c r="J116" i="15"/>
  <c r="L115" i="15"/>
  <c r="K115" i="15"/>
  <c r="J115" i="15"/>
  <c r="L114" i="15"/>
  <c r="K114" i="15"/>
  <c r="J114" i="15"/>
  <c r="L113" i="15"/>
  <c r="K113" i="15"/>
  <c r="J113" i="15"/>
  <c r="L112" i="15"/>
  <c r="K112" i="15"/>
  <c r="J112" i="15"/>
  <c r="L111" i="15"/>
  <c r="K111" i="15"/>
  <c r="J111" i="15"/>
  <c r="L110" i="15"/>
  <c r="K110" i="15"/>
  <c r="J110" i="15"/>
  <c r="L109" i="15"/>
  <c r="K109" i="15"/>
  <c r="J109" i="15"/>
  <c r="L108" i="15"/>
  <c r="K108" i="15"/>
  <c r="J108" i="15"/>
  <c r="L107" i="15"/>
  <c r="K107" i="15"/>
  <c r="J107" i="15"/>
  <c r="L106" i="15"/>
  <c r="K106" i="15"/>
  <c r="J106" i="15"/>
  <c r="L105" i="15"/>
  <c r="K105" i="15"/>
  <c r="J105" i="15"/>
  <c r="L104" i="15"/>
  <c r="K104" i="15"/>
  <c r="J104" i="15"/>
  <c r="L103" i="15"/>
  <c r="K103" i="15"/>
  <c r="J103" i="15"/>
  <c r="L102" i="15"/>
  <c r="K102" i="15"/>
  <c r="J102" i="15"/>
  <c r="L101" i="15"/>
  <c r="K101" i="15"/>
  <c r="J101" i="15"/>
  <c r="L100" i="15"/>
  <c r="K100" i="15"/>
  <c r="J100" i="15"/>
  <c r="L99" i="15"/>
  <c r="K99" i="15"/>
  <c r="J99" i="15"/>
  <c r="L98" i="15"/>
  <c r="K98" i="15"/>
  <c r="J98" i="15"/>
  <c r="L97" i="15"/>
  <c r="K97" i="15"/>
  <c r="J97" i="15"/>
  <c r="L96" i="15"/>
  <c r="K96" i="15"/>
  <c r="J96" i="15"/>
  <c r="L95" i="15"/>
  <c r="K95" i="15"/>
  <c r="J95" i="15"/>
  <c r="L94" i="15"/>
  <c r="K94" i="15"/>
  <c r="J94" i="15"/>
  <c r="L93" i="15"/>
  <c r="K93" i="15"/>
  <c r="J93" i="15"/>
  <c r="L92" i="15"/>
  <c r="K92" i="15"/>
  <c r="J92" i="15"/>
  <c r="L91" i="15"/>
  <c r="K91" i="15"/>
  <c r="J91" i="15"/>
  <c r="L90" i="15"/>
  <c r="K90" i="15"/>
  <c r="J90" i="15"/>
  <c r="L89" i="15"/>
  <c r="K89" i="15"/>
  <c r="J89" i="15"/>
  <c r="L88" i="15"/>
  <c r="K88" i="15"/>
  <c r="J88" i="15"/>
  <c r="L87" i="15"/>
  <c r="K87" i="15"/>
  <c r="J87" i="15"/>
  <c r="L86" i="15"/>
  <c r="K86" i="15"/>
  <c r="J86" i="15"/>
  <c r="L85" i="15"/>
  <c r="K85" i="15"/>
  <c r="J85" i="15"/>
  <c r="L84" i="15"/>
  <c r="K84" i="15"/>
  <c r="J84" i="15"/>
  <c r="L83" i="15"/>
  <c r="K83" i="15"/>
  <c r="J83" i="15"/>
  <c r="L82" i="15"/>
  <c r="K82" i="15"/>
  <c r="J82" i="15"/>
  <c r="L81" i="15"/>
  <c r="K81" i="15"/>
  <c r="J81" i="15"/>
  <c r="L80" i="15"/>
  <c r="K80" i="15"/>
  <c r="J80" i="15"/>
  <c r="L79" i="15"/>
  <c r="K79" i="15"/>
  <c r="J79" i="15"/>
  <c r="L78" i="15"/>
  <c r="K78" i="15"/>
  <c r="J78" i="15"/>
  <c r="L77" i="15"/>
  <c r="K77" i="15"/>
  <c r="J77" i="15"/>
  <c r="L76" i="15"/>
  <c r="K76" i="15"/>
  <c r="J76" i="15"/>
  <c r="L75" i="15"/>
  <c r="K75" i="15"/>
  <c r="J75" i="15"/>
  <c r="L74" i="15"/>
  <c r="K74" i="15"/>
  <c r="J74" i="15"/>
  <c r="L73" i="15"/>
  <c r="K73" i="15"/>
  <c r="J73" i="15"/>
  <c r="L72" i="15"/>
  <c r="K72" i="15"/>
  <c r="J72" i="15"/>
  <c r="L71" i="15"/>
  <c r="K71" i="15"/>
  <c r="J71" i="15"/>
  <c r="L70" i="15"/>
  <c r="J70" i="15"/>
  <c r="L69" i="15"/>
  <c r="J69" i="15"/>
  <c r="L68" i="15"/>
  <c r="J68" i="15"/>
  <c r="L67" i="15"/>
  <c r="J67" i="15"/>
  <c r="L66" i="15"/>
  <c r="J66" i="15"/>
  <c r="L65" i="15"/>
  <c r="J65" i="15"/>
  <c r="L64" i="15"/>
  <c r="K64" i="15"/>
  <c r="J64" i="15"/>
  <c r="L63" i="15"/>
  <c r="K63" i="15"/>
  <c r="J63" i="15"/>
  <c r="L62" i="15"/>
  <c r="K62" i="15"/>
  <c r="J62" i="15"/>
  <c r="L61" i="15"/>
  <c r="K61" i="15"/>
  <c r="J61" i="15"/>
  <c r="L60" i="15"/>
  <c r="K60" i="15"/>
  <c r="J60" i="15"/>
  <c r="L59" i="15"/>
  <c r="K59" i="15"/>
  <c r="J59" i="15"/>
  <c r="L58" i="15"/>
  <c r="K58" i="15"/>
  <c r="J58" i="15"/>
  <c r="L57" i="15"/>
  <c r="K57" i="15"/>
  <c r="J57" i="15"/>
  <c r="L56" i="15"/>
  <c r="K56" i="15"/>
  <c r="J56" i="15"/>
  <c r="L55" i="15"/>
  <c r="K55" i="15"/>
  <c r="J55" i="15"/>
  <c r="L54" i="15"/>
  <c r="K54" i="15"/>
  <c r="J54" i="15"/>
  <c r="L53" i="15"/>
  <c r="K53" i="15"/>
  <c r="J53" i="15"/>
  <c r="J52" i="15"/>
  <c r="J51" i="15"/>
  <c r="K50" i="15"/>
  <c r="J50" i="15"/>
  <c r="L49" i="15"/>
  <c r="J49" i="15"/>
  <c r="L48" i="15"/>
  <c r="J48" i="15"/>
  <c r="L47" i="15"/>
  <c r="K47" i="15"/>
  <c r="J47" i="15"/>
  <c r="L46" i="15"/>
  <c r="K46" i="15"/>
  <c r="J46" i="15"/>
  <c r="L45" i="15"/>
  <c r="K45" i="15"/>
  <c r="J45" i="15"/>
  <c r="L44" i="15"/>
  <c r="K44" i="15"/>
  <c r="J44" i="15"/>
  <c r="L43" i="15"/>
  <c r="K43" i="15"/>
  <c r="J43" i="15"/>
  <c r="L42" i="15"/>
  <c r="K42" i="15"/>
  <c r="J42" i="15"/>
  <c r="L41" i="15"/>
  <c r="K41" i="15"/>
  <c r="J41" i="15"/>
  <c r="L40" i="15"/>
  <c r="K40" i="15"/>
  <c r="J40" i="15"/>
  <c r="L39" i="15"/>
  <c r="K39" i="15"/>
  <c r="J39" i="15"/>
  <c r="L38" i="15"/>
  <c r="K38" i="15"/>
  <c r="J38" i="15"/>
  <c r="L37" i="15"/>
  <c r="K37" i="15"/>
  <c r="J37" i="15"/>
  <c r="L36" i="15"/>
  <c r="K36" i="15"/>
  <c r="J36" i="15"/>
  <c r="L35" i="15"/>
  <c r="K35" i="15"/>
  <c r="J35" i="15"/>
  <c r="L34" i="15"/>
  <c r="J34" i="15"/>
  <c r="L33" i="15"/>
  <c r="J33" i="15"/>
  <c r="L32" i="15"/>
  <c r="J32" i="15"/>
  <c r="L31" i="15"/>
  <c r="J31" i="15"/>
  <c r="L30" i="15"/>
  <c r="J30" i="15"/>
  <c r="L29" i="15"/>
  <c r="J29" i="15"/>
  <c r="L28" i="15"/>
  <c r="J28" i="15"/>
  <c r="L27" i="15"/>
  <c r="J27" i="15"/>
  <c r="L26" i="15"/>
  <c r="J26" i="15"/>
  <c r="L25" i="15"/>
  <c r="J25" i="15"/>
  <c r="L24" i="15"/>
  <c r="J24" i="15"/>
  <c r="L23" i="15"/>
  <c r="J23" i="15"/>
  <c r="L22" i="15"/>
  <c r="J22" i="15"/>
  <c r="L21" i="15"/>
  <c r="J21" i="15"/>
  <c r="L20" i="15"/>
  <c r="K20" i="15"/>
  <c r="J20" i="15"/>
  <c r="L19" i="15"/>
  <c r="K19" i="15"/>
  <c r="J19" i="15"/>
  <c r="L18" i="15"/>
  <c r="K18" i="15"/>
  <c r="J18" i="15"/>
  <c r="L17" i="15"/>
  <c r="K17" i="15"/>
  <c r="J17" i="15"/>
  <c r="L16" i="15"/>
  <c r="K16" i="15"/>
  <c r="J16" i="15"/>
  <c r="L15" i="15"/>
  <c r="K15" i="15"/>
  <c r="J15" i="15"/>
  <c r="L14" i="15"/>
  <c r="K14" i="15"/>
  <c r="J14" i="15"/>
  <c r="L13" i="15"/>
  <c r="K13" i="15"/>
  <c r="J13" i="15"/>
  <c r="L12" i="15"/>
  <c r="K12" i="15"/>
  <c r="J12" i="15"/>
  <c r="L11" i="15"/>
  <c r="K11" i="15"/>
  <c r="J11" i="15"/>
  <c r="L10" i="15"/>
  <c r="K10" i="15"/>
  <c r="J10" i="15"/>
  <c r="L9" i="15"/>
  <c r="K9" i="15"/>
  <c r="J9" i="15"/>
  <c r="L8" i="15"/>
  <c r="K8" i="15"/>
  <c r="J8" i="15"/>
  <c r="L7" i="15"/>
  <c r="K7" i="15"/>
  <c r="J7" i="15"/>
  <c r="G307" i="14"/>
  <c r="H307" i="14"/>
  <c r="I307" i="14"/>
  <c r="K307" i="14"/>
  <c r="F307" i="14"/>
  <c r="L306" i="14"/>
  <c r="J306" i="14"/>
  <c r="L305" i="14"/>
  <c r="J305" i="14"/>
  <c r="L304" i="14"/>
  <c r="J304" i="14"/>
  <c r="L303" i="14"/>
  <c r="J303" i="14"/>
  <c r="L302" i="14"/>
  <c r="J302" i="14"/>
  <c r="L301" i="14"/>
  <c r="J301" i="14"/>
  <c r="L300" i="14"/>
  <c r="J300" i="14"/>
  <c r="L299" i="14"/>
  <c r="J299" i="14"/>
  <c r="L298" i="14"/>
  <c r="J298" i="14"/>
  <c r="L297" i="14"/>
  <c r="J297" i="14"/>
  <c r="L296" i="14"/>
  <c r="J296" i="14"/>
  <c r="L295" i="14"/>
  <c r="J295" i="14"/>
  <c r="L294" i="14"/>
  <c r="J294" i="14"/>
  <c r="L293" i="14"/>
  <c r="J293" i="14"/>
  <c r="L292" i="14"/>
  <c r="J292" i="14"/>
  <c r="L291" i="14"/>
  <c r="J291" i="14"/>
  <c r="L290" i="14"/>
  <c r="J290" i="14"/>
  <c r="L289" i="14"/>
  <c r="J289" i="14"/>
  <c r="L288" i="14"/>
  <c r="J288" i="14"/>
  <c r="L287" i="14"/>
  <c r="J287" i="14"/>
  <c r="L286" i="14"/>
  <c r="J286" i="14"/>
  <c r="L285" i="14"/>
  <c r="J285" i="14"/>
  <c r="L284" i="14"/>
  <c r="J284" i="14"/>
  <c r="L283" i="14"/>
  <c r="J283" i="14"/>
  <c r="L282" i="14"/>
  <c r="J282" i="14"/>
  <c r="L281" i="14"/>
  <c r="J281" i="14"/>
  <c r="L280" i="14"/>
  <c r="J280" i="14"/>
  <c r="L279" i="14"/>
  <c r="J279" i="14"/>
  <c r="L278" i="14"/>
  <c r="J278" i="14"/>
  <c r="L277" i="14"/>
  <c r="J277" i="14"/>
  <c r="L276" i="14"/>
  <c r="J276" i="14"/>
  <c r="L275" i="14"/>
  <c r="J275" i="14"/>
  <c r="L274" i="14"/>
  <c r="J274" i="14"/>
  <c r="L273" i="14"/>
  <c r="J273" i="14"/>
  <c r="L272" i="14"/>
  <c r="J272" i="14"/>
  <c r="L271" i="14"/>
  <c r="J271" i="14"/>
  <c r="L270" i="14"/>
  <c r="J270" i="14"/>
  <c r="L269" i="14"/>
  <c r="J269" i="14"/>
  <c r="L268" i="14"/>
  <c r="J268" i="14"/>
  <c r="L267" i="14"/>
  <c r="J267" i="14"/>
  <c r="L266" i="14"/>
  <c r="J266" i="14"/>
  <c r="L265" i="14"/>
  <c r="J265" i="14"/>
  <c r="L264" i="14"/>
  <c r="J264" i="14"/>
  <c r="L263" i="14"/>
  <c r="J263" i="14"/>
  <c r="L262" i="14"/>
  <c r="J262" i="14"/>
  <c r="L261" i="14"/>
  <c r="J261" i="14"/>
  <c r="L260" i="14"/>
  <c r="J260" i="14"/>
  <c r="L259" i="14"/>
  <c r="J259" i="14"/>
  <c r="L258" i="14"/>
  <c r="J258" i="14"/>
  <c r="L257" i="14"/>
  <c r="J257" i="14"/>
  <c r="L256" i="14"/>
  <c r="J256" i="14"/>
  <c r="L255" i="14"/>
  <c r="J255" i="14"/>
  <c r="L254" i="14"/>
  <c r="J254" i="14"/>
  <c r="L253" i="14"/>
  <c r="J253" i="14"/>
  <c r="L252" i="14"/>
  <c r="J252" i="14"/>
  <c r="L251" i="14"/>
  <c r="J251" i="14"/>
  <c r="L250" i="14"/>
  <c r="J250" i="14"/>
  <c r="L249" i="14"/>
  <c r="J249" i="14"/>
  <c r="L248" i="14"/>
  <c r="J248" i="14"/>
  <c r="L247" i="14"/>
  <c r="J247" i="14"/>
  <c r="L246" i="14"/>
  <c r="J246" i="14"/>
  <c r="L245" i="14"/>
  <c r="J245" i="14"/>
  <c r="L244" i="14"/>
  <c r="J244" i="14"/>
  <c r="L243" i="14"/>
  <c r="J243" i="14"/>
  <c r="L242" i="14"/>
  <c r="J242" i="14"/>
  <c r="L241" i="14"/>
  <c r="J241" i="14"/>
  <c r="L240" i="14"/>
  <c r="J240" i="14"/>
  <c r="L239" i="14"/>
  <c r="J239" i="14"/>
  <c r="L238" i="14"/>
  <c r="J238" i="14"/>
  <c r="L237" i="14"/>
  <c r="J237" i="14"/>
  <c r="L236" i="14"/>
  <c r="J236" i="14"/>
  <c r="L235" i="14"/>
  <c r="J235" i="14"/>
  <c r="L234" i="14"/>
  <c r="J234" i="14"/>
  <c r="L233" i="14"/>
  <c r="J233" i="14"/>
  <c r="L232" i="14"/>
  <c r="J232" i="14"/>
  <c r="L231" i="14"/>
  <c r="J231" i="14"/>
  <c r="L230" i="14"/>
  <c r="J230" i="14"/>
  <c r="L229" i="14"/>
  <c r="J229" i="14"/>
  <c r="L228" i="14"/>
  <c r="J228" i="14"/>
  <c r="L227" i="14"/>
  <c r="J227" i="14"/>
  <c r="L226" i="14"/>
  <c r="J226" i="14"/>
  <c r="L225" i="14"/>
  <c r="J225" i="14"/>
  <c r="L224" i="14"/>
  <c r="J224" i="14"/>
  <c r="L223" i="14"/>
  <c r="J223" i="14"/>
  <c r="L222" i="14"/>
  <c r="J222" i="14"/>
  <c r="L221" i="14"/>
  <c r="J221" i="14"/>
  <c r="L220" i="14"/>
  <c r="J220" i="14"/>
  <c r="L219" i="14"/>
  <c r="J219" i="14"/>
  <c r="L218" i="14"/>
  <c r="J218" i="14"/>
  <c r="L217" i="14"/>
  <c r="J217" i="14"/>
  <c r="L216" i="14"/>
  <c r="J216" i="14"/>
  <c r="L215" i="14"/>
  <c r="J215" i="14"/>
  <c r="L214" i="14"/>
  <c r="J214" i="14"/>
  <c r="L213" i="14"/>
  <c r="J213" i="14"/>
  <c r="L212" i="14"/>
  <c r="J212" i="14"/>
  <c r="L211" i="14"/>
  <c r="J211" i="14"/>
  <c r="L210" i="14"/>
  <c r="J210" i="14"/>
  <c r="L209" i="14"/>
  <c r="J209" i="14"/>
  <c r="L208" i="14"/>
  <c r="J208" i="14"/>
  <c r="L207" i="14"/>
  <c r="J207" i="14"/>
  <c r="L206" i="14"/>
  <c r="J206" i="14"/>
  <c r="L205" i="14"/>
  <c r="J205" i="14"/>
  <c r="L204" i="14"/>
  <c r="J204" i="14"/>
  <c r="L203" i="14"/>
  <c r="J203" i="14"/>
  <c r="L202" i="14"/>
  <c r="J202" i="14"/>
  <c r="L201" i="14"/>
  <c r="J201" i="14"/>
  <c r="L200" i="14"/>
  <c r="J200" i="14"/>
  <c r="L199" i="14"/>
  <c r="J199" i="14"/>
  <c r="L198" i="14"/>
  <c r="J198" i="14"/>
  <c r="L197" i="14"/>
  <c r="J197" i="14"/>
  <c r="L196" i="14"/>
  <c r="J196" i="14"/>
  <c r="L195" i="14"/>
  <c r="J195" i="14"/>
  <c r="L194" i="14"/>
  <c r="J194" i="14"/>
  <c r="L193" i="14"/>
  <c r="J193" i="14"/>
  <c r="L192" i="14"/>
  <c r="J192" i="14"/>
  <c r="L191" i="14"/>
  <c r="J191" i="14"/>
  <c r="L190" i="14"/>
  <c r="J190" i="14"/>
  <c r="L189" i="14"/>
  <c r="J189" i="14"/>
  <c r="L188" i="14"/>
  <c r="J188" i="14"/>
  <c r="L187" i="14"/>
  <c r="J187" i="14"/>
  <c r="L186" i="14"/>
  <c r="J186" i="14"/>
  <c r="L185" i="14"/>
  <c r="J185" i="14"/>
  <c r="L184" i="14"/>
  <c r="J184" i="14"/>
  <c r="L183" i="14"/>
  <c r="J183" i="14"/>
  <c r="L182" i="14"/>
  <c r="J182" i="14"/>
  <c r="L181" i="14"/>
  <c r="J181" i="14"/>
  <c r="L180" i="14"/>
  <c r="J180" i="14"/>
  <c r="L179" i="14"/>
  <c r="J179" i="14"/>
  <c r="L178" i="14"/>
  <c r="J178" i="14"/>
  <c r="L177" i="14"/>
  <c r="J177" i="14"/>
  <c r="L176" i="14"/>
  <c r="J176" i="14"/>
  <c r="L175" i="14"/>
  <c r="J175" i="14"/>
  <c r="L174" i="14"/>
  <c r="J174" i="14"/>
  <c r="L173" i="14"/>
  <c r="J173" i="14"/>
  <c r="L172" i="14"/>
  <c r="J172" i="14"/>
  <c r="L171" i="14"/>
  <c r="J171" i="14"/>
  <c r="L170" i="14"/>
  <c r="J170" i="14"/>
  <c r="L169" i="14"/>
  <c r="J169" i="14"/>
  <c r="L168" i="14"/>
  <c r="J168" i="14"/>
  <c r="L167" i="14"/>
  <c r="J167" i="14"/>
  <c r="L166" i="14"/>
  <c r="J166" i="14"/>
  <c r="L165" i="14"/>
  <c r="J165" i="14"/>
  <c r="L164" i="14"/>
  <c r="J164" i="14"/>
  <c r="L163" i="14"/>
  <c r="J163" i="14"/>
  <c r="L162" i="14"/>
  <c r="J162" i="14"/>
  <c r="L161" i="14"/>
  <c r="J161" i="14"/>
  <c r="L160" i="14"/>
  <c r="J160" i="14"/>
  <c r="L159" i="14"/>
  <c r="J159" i="14"/>
  <c r="L158" i="14"/>
  <c r="J158" i="14"/>
  <c r="L157" i="14"/>
  <c r="J157" i="14"/>
  <c r="L156" i="14"/>
  <c r="J156" i="14"/>
  <c r="L155" i="14"/>
  <c r="J155" i="14"/>
  <c r="L154" i="14"/>
  <c r="J154" i="14"/>
  <c r="L153" i="14"/>
  <c r="J153" i="14"/>
  <c r="L152" i="14"/>
  <c r="J152" i="14"/>
  <c r="L151" i="14"/>
  <c r="J151" i="14"/>
  <c r="L150" i="14"/>
  <c r="J150" i="14"/>
  <c r="L149" i="14"/>
  <c r="J149" i="14"/>
  <c r="L148" i="14"/>
  <c r="J148" i="14"/>
  <c r="L147" i="14"/>
  <c r="J147" i="14"/>
  <c r="L146" i="14"/>
  <c r="J146" i="14"/>
  <c r="L145" i="14"/>
  <c r="J145" i="14"/>
  <c r="L144" i="14"/>
  <c r="J144" i="14"/>
  <c r="L143" i="14"/>
  <c r="J143" i="14"/>
  <c r="L142" i="14"/>
  <c r="J142" i="14"/>
  <c r="L141" i="14"/>
  <c r="J141" i="14"/>
  <c r="L140" i="14"/>
  <c r="J140" i="14"/>
  <c r="L139" i="14"/>
  <c r="J139" i="14"/>
  <c r="L138" i="14"/>
  <c r="J138" i="14"/>
  <c r="L137" i="14"/>
  <c r="J137" i="14"/>
  <c r="L136" i="14"/>
  <c r="J136" i="14"/>
  <c r="L135" i="14"/>
  <c r="J135" i="14"/>
  <c r="L134" i="14"/>
  <c r="J134" i="14"/>
  <c r="L133" i="14"/>
  <c r="J133" i="14"/>
  <c r="L132" i="14"/>
  <c r="J132" i="14"/>
  <c r="L131" i="14"/>
  <c r="J131" i="14"/>
  <c r="L130" i="14"/>
  <c r="J130" i="14"/>
  <c r="L129" i="14"/>
  <c r="J129" i="14"/>
  <c r="L128" i="14"/>
  <c r="J128" i="14"/>
  <c r="L127" i="14"/>
  <c r="J127" i="14"/>
  <c r="L126" i="14"/>
  <c r="J126" i="14"/>
  <c r="L125" i="14"/>
  <c r="J125" i="14"/>
  <c r="L124" i="14"/>
  <c r="J124" i="14"/>
  <c r="L123" i="14"/>
  <c r="J123" i="14"/>
  <c r="L122" i="14"/>
  <c r="J122" i="14"/>
  <c r="L121" i="14"/>
  <c r="J121" i="14"/>
  <c r="L120" i="14"/>
  <c r="J120" i="14"/>
  <c r="L119" i="14"/>
  <c r="J119" i="14"/>
  <c r="L118" i="14"/>
  <c r="J118" i="14"/>
  <c r="L117" i="14"/>
  <c r="J117" i="14"/>
  <c r="L116" i="14"/>
  <c r="J116" i="14"/>
  <c r="L115" i="14"/>
  <c r="J115" i="14"/>
  <c r="L114" i="14"/>
  <c r="J114" i="14"/>
  <c r="L113" i="14"/>
  <c r="J113" i="14"/>
  <c r="L112" i="14"/>
  <c r="J112" i="14"/>
  <c r="L111" i="14"/>
  <c r="J111" i="14"/>
  <c r="L110" i="14"/>
  <c r="J110" i="14"/>
  <c r="L109" i="14"/>
  <c r="J109" i="14"/>
  <c r="L108" i="14"/>
  <c r="J108" i="14"/>
  <c r="L107" i="14"/>
  <c r="J107" i="14"/>
  <c r="L106" i="14"/>
  <c r="J106" i="14"/>
  <c r="L105" i="14"/>
  <c r="J105" i="14"/>
  <c r="L104" i="14"/>
  <c r="J104" i="14"/>
  <c r="L103" i="14"/>
  <c r="J103" i="14"/>
  <c r="L102" i="14"/>
  <c r="J102" i="14"/>
  <c r="L101" i="14"/>
  <c r="J101" i="14"/>
  <c r="L100" i="14"/>
  <c r="J100" i="14"/>
  <c r="L99" i="14"/>
  <c r="J99" i="14"/>
  <c r="L98" i="14"/>
  <c r="J98" i="14"/>
  <c r="L97" i="14"/>
  <c r="J97" i="14"/>
  <c r="L96" i="14"/>
  <c r="J96" i="14"/>
  <c r="L95" i="14"/>
  <c r="J95" i="14"/>
  <c r="L94" i="14"/>
  <c r="J94" i="14"/>
  <c r="L93" i="14"/>
  <c r="J93" i="14"/>
  <c r="L92" i="14"/>
  <c r="J92" i="14"/>
  <c r="L91" i="14"/>
  <c r="J91" i="14"/>
  <c r="L90" i="14"/>
  <c r="J90" i="14"/>
  <c r="L89" i="14"/>
  <c r="J89" i="14"/>
  <c r="L88" i="14"/>
  <c r="J88" i="14"/>
  <c r="L87" i="14"/>
  <c r="J87" i="14"/>
  <c r="L86" i="14"/>
  <c r="J86" i="14"/>
  <c r="L85" i="14"/>
  <c r="J85" i="14"/>
  <c r="L84" i="14"/>
  <c r="J84" i="14"/>
  <c r="L83" i="14"/>
  <c r="J83" i="14"/>
  <c r="L82" i="14"/>
  <c r="J82" i="14"/>
  <c r="L81" i="14"/>
  <c r="J81" i="14"/>
  <c r="L80" i="14"/>
  <c r="J80" i="14"/>
  <c r="L79" i="14"/>
  <c r="J79" i="14"/>
  <c r="L78" i="14"/>
  <c r="J78" i="14"/>
  <c r="L77" i="14"/>
  <c r="J77" i="14"/>
  <c r="L76" i="14"/>
  <c r="J76" i="14"/>
  <c r="L75" i="14"/>
  <c r="J75" i="14"/>
  <c r="L74" i="14"/>
  <c r="J74" i="14"/>
  <c r="L73" i="14"/>
  <c r="J73" i="14"/>
  <c r="L72" i="14"/>
  <c r="J72" i="14"/>
  <c r="L71" i="14"/>
  <c r="J71" i="14"/>
  <c r="L70" i="14"/>
  <c r="J70" i="14"/>
  <c r="L69" i="14"/>
  <c r="J69" i="14"/>
  <c r="L68" i="14"/>
  <c r="J68" i="14"/>
  <c r="L67" i="14"/>
  <c r="J67" i="14"/>
  <c r="L66" i="14"/>
  <c r="J66" i="14"/>
  <c r="L65" i="14"/>
  <c r="J65" i="14"/>
  <c r="L64" i="14"/>
  <c r="J64" i="14"/>
  <c r="L63" i="14"/>
  <c r="J63" i="14"/>
  <c r="L62" i="14"/>
  <c r="J62" i="14"/>
  <c r="L61" i="14"/>
  <c r="J61" i="14"/>
  <c r="L60" i="14"/>
  <c r="J60" i="14"/>
  <c r="L59" i="14"/>
  <c r="J59" i="14"/>
  <c r="L58" i="14"/>
  <c r="J58" i="14"/>
  <c r="L57" i="14"/>
  <c r="J57" i="14"/>
  <c r="L56" i="14"/>
  <c r="J56" i="14"/>
  <c r="L55" i="14"/>
  <c r="J55" i="14"/>
  <c r="L54" i="14"/>
  <c r="J54" i="14"/>
  <c r="L53" i="14"/>
  <c r="J53" i="14"/>
  <c r="L52" i="14"/>
  <c r="J52" i="14"/>
  <c r="L51" i="14"/>
  <c r="J51" i="14"/>
  <c r="L50" i="14"/>
  <c r="J50" i="14"/>
  <c r="L49" i="14"/>
  <c r="J49" i="14"/>
  <c r="L48" i="14"/>
  <c r="J48" i="14"/>
  <c r="L47" i="14"/>
  <c r="J47" i="14"/>
  <c r="L46" i="14"/>
  <c r="J46" i="14"/>
  <c r="L45" i="14"/>
  <c r="J45" i="14"/>
  <c r="L44" i="14"/>
  <c r="J44" i="14"/>
  <c r="L43" i="14"/>
  <c r="J43" i="14"/>
  <c r="L42" i="14"/>
  <c r="J42" i="14"/>
  <c r="L41" i="14"/>
  <c r="J41" i="14"/>
  <c r="L40" i="14"/>
  <c r="J40" i="14"/>
  <c r="L39" i="14"/>
  <c r="J39" i="14"/>
  <c r="L38" i="14"/>
  <c r="J38" i="14"/>
  <c r="L37" i="14"/>
  <c r="J37" i="14"/>
  <c r="L36" i="14"/>
  <c r="J36" i="14"/>
  <c r="L35" i="14"/>
  <c r="J35" i="14"/>
  <c r="L34" i="14"/>
  <c r="J34" i="14"/>
  <c r="L33" i="14"/>
  <c r="J33" i="14"/>
  <c r="L32" i="14"/>
  <c r="J32" i="14"/>
  <c r="L31" i="14"/>
  <c r="J31" i="14"/>
  <c r="L30" i="14"/>
  <c r="J30" i="14"/>
  <c r="L29" i="14"/>
  <c r="J29" i="14"/>
  <c r="L28" i="14"/>
  <c r="J28" i="14"/>
  <c r="L27" i="14"/>
  <c r="J27" i="14"/>
  <c r="L26" i="14"/>
  <c r="J26" i="14"/>
  <c r="L25" i="14"/>
  <c r="J25" i="14"/>
  <c r="L24" i="14"/>
  <c r="J24" i="14"/>
  <c r="L23" i="14"/>
  <c r="J23" i="14"/>
  <c r="L22" i="14"/>
  <c r="J22" i="14"/>
  <c r="L21" i="14"/>
  <c r="J21" i="14"/>
  <c r="L20" i="14"/>
  <c r="J20" i="14"/>
  <c r="L19" i="14"/>
  <c r="J19" i="14"/>
  <c r="L18" i="14"/>
  <c r="J18" i="14"/>
  <c r="L17" i="14"/>
  <c r="J17" i="14"/>
  <c r="L16" i="14"/>
  <c r="J16" i="14"/>
  <c r="L15" i="14"/>
  <c r="J15" i="14"/>
  <c r="L14" i="14"/>
  <c r="J14" i="14"/>
  <c r="L13" i="14"/>
  <c r="J13" i="14"/>
  <c r="L12" i="14"/>
  <c r="J12" i="14"/>
  <c r="L11" i="14"/>
  <c r="J11" i="14"/>
  <c r="L10" i="14"/>
  <c r="J10" i="14"/>
  <c r="L9" i="14"/>
  <c r="J9" i="14"/>
  <c r="L8" i="14"/>
  <c r="J8" i="14"/>
  <c r="L7" i="14"/>
  <c r="J7" i="14"/>
  <c r="J308" i="16" l="1"/>
  <c r="K94" i="17"/>
  <c r="L94" i="17"/>
  <c r="J94" i="17"/>
  <c r="K308" i="16"/>
  <c r="L215" i="15"/>
  <c r="J215" i="15"/>
  <c r="K215" i="15"/>
  <c r="L307" i="14"/>
  <c r="E20" i="13"/>
  <c r="H22" i="13" l="1"/>
  <c r="C22" i="13"/>
  <c r="D11" i="13"/>
  <c r="F22" i="13"/>
  <c r="E19" i="13"/>
  <c r="E22" i="13" s="1"/>
</calcChain>
</file>

<file path=xl/sharedStrings.xml><?xml version="1.0" encoding="utf-8"?>
<sst xmlns="http://schemas.openxmlformats.org/spreadsheetml/2006/main" count="2354" uniqueCount="1531">
  <si>
    <t>TT</t>
  </si>
  <si>
    <t>Họ và tên</t>
  </si>
  <si>
    <t>Ngày tháng năm sinh</t>
  </si>
  <si>
    <t>Tiền ăn được hỗ trợ/tháng</t>
  </si>
  <si>
    <t>Tiền ở 
được hỗ trợ/tháng</t>
  </si>
  <si>
    <t>Gạo được
 hỗ trợ/ tháng (kg)</t>
  </si>
  <si>
    <t>Số tháng</t>
  </si>
  <si>
    <t>Tổng số tiền ăn được hỗ trợ/năm</t>
  </si>
  <si>
    <t>Tổng số tiền ở được hỗ trợ/năm</t>
  </si>
  <si>
    <t>Tổng số gạo được hỗ trợ/ năm (kg)</t>
  </si>
  <si>
    <t>Ngày</t>
  </si>
  <si>
    <t>Tháng</t>
  </si>
  <si>
    <t>Năm</t>
  </si>
  <si>
    <t>Tổng cộng</t>
  </si>
  <si>
    <t>Giàng Thị Linh</t>
  </si>
  <si>
    <t>Vàng Thị Xuân</t>
  </si>
  <si>
    <t>01</t>
  </si>
  <si>
    <t>Vàng A Thiên</t>
  </si>
  <si>
    <t>03</t>
  </si>
  <si>
    <t>16</t>
  </si>
  <si>
    <t>Lý Thị Xia</t>
  </si>
  <si>
    <t>Giàng A Tuấn</t>
  </si>
  <si>
    <t>Vừ A Thái</t>
  </si>
  <si>
    <t>Giàng A Thông</t>
  </si>
  <si>
    <t>Giàng A Dơ</t>
  </si>
  <si>
    <t>Sùng Thị Sơ</t>
  </si>
  <si>
    <t>Giàng Thị Chi</t>
  </si>
  <si>
    <t>Giàng A Minh</t>
  </si>
  <si>
    <t>10</t>
  </si>
  <si>
    <t>Giàng A Thanh</t>
  </si>
  <si>
    <t>Vàng A Phình</t>
  </si>
  <si>
    <t>Vàng Thị Sông</t>
  </si>
  <si>
    <t>Vàng Thị Phương</t>
  </si>
  <si>
    <t>Vàng Thị Mai</t>
  </si>
  <si>
    <t>Vàng Thị Nhi</t>
  </si>
  <si>
    <t>Giàng Thị Xia</t>
  </si>
  <si>
    <t>Vừ Thị Vân</t>
  </si>
  <si>
    <t>07</t>
  </si>
  <si>
    <t>04</t>
  </si>
  <si>
    <t>Vừ A Phử</t>
  </si>
  <si>
    <t>Vừ Thị Sinh</t>
  </si>
  <si>
    <t>Hờ Thị Xinh</t>
  </si>
  <si>
    <t>Sùng Thị Nhi</t>
  </si>
  <si>
    <t>Vừ Thị Hà</t>
  </si>
  <si>
    <t>Sùng Thị Mai</t>
  </si>
  <si>
    <t>Giàng Thị Nhi</t>
  </si>
  <si>
    <t>Vừ A Dình</t>
  </si>
  <si>
    <t>Giàng A Anh</t>
  </si>
  <si>
    <t>Vừ Thị Dung</t>
  </si>
  <si>
    <t>Vừ Thị Phương</t>
  </si>
  <si>
    <t>Giàng A Sơn</t>
  </si>
  <si>
    <t>Giàng Thị Dung</t>
  </si>
  <si>
    <t>Vàng Thị Lia</t>
  </si>
  <si>
    <t>Vừ A Phình</t>
  </si>
  <si>
    <t>Vừ Thị Vi</t>
  </si>
  <si>
    <t>Giàng A Công</t>
  </si>
  <si>
    <t>TỔNG HỢP KINH PHÍ HỖ TRỢ TRẺ EM NHÀ TRẺ BÁN TRÚ</t>
  </si>
  <si>
    <t>Tên cơ sở giáo dục mầm non</t>
  </si>
  <si>
    <t>Thuộc xã/phường...</t>
  </si>
  <si>
    <t>Số lượng trẻ em nhà trẻ bán trú</t>
  </si>
  <si>
    <t>Số tháng hỗ trợ</t>
  </si>
  <si>
    <t>Tổng kinh phí hỗ trợ</t>
  </si>
  <si>
    <t>Ghi chú</t>
  </si>
  <si>
    <t xml:space="preserve">DỰ TOÁN ĐỀ NGHỊ CẤP KINH PHÍ HỖ TRỢ TIỀN ĂN, </t>
  </si>
  <si>
    <t>TIỀN Ở VÀ HỖ TRỢ GẠO CHO HỌC SINH BÁN TRÚ, HỌC VIÊN BÁN TRÚ</t>
  </si>
  <si>
    <t>Tên cơ sở giáo dục</t>
  </si>
  <si>
    <t>Tổng số gạo được hỗ trợ/năm (kg)</t>
  </si>
  <si>
    <t>Ly A Minh</t>
  </si>
  <si>
    <t>Ly Thị Phương</t>
  </si>
  <si>
    <t>Hồ Thị Dung</t>
  </si>
  <si>
    <t>Giàng A Bình</t>
  </si>
  <si>
    <t>Vừ A Chua</t>
  </si>
  <si>
    <t>Giàng Anh Tuấn</t>
  </si>
  <si>
    <t>Số lượng HS bán trú</t>
  </si>
  <si>
    <t>ỦY BAN NHÂN DÂN</t>
  </si>
  <si>
    <t>CỘNG HÒA XÃ HỘI CHỦ NGHĨA VIỆT NAM</t>
  </si>
  <si>
    <t>Độc lập – Tự do – Hạnh phúc</t>
  </si>
  <si>
    <t>Tổng số tiền ăn được hỗ trợ</t>
  </si>
  <si>
    <t>Địa chỉ 
(Thôn, bản)</t>
  </si>
  <si>
    <t>Pa Xoan 2</t>
  </si>
  <si>
    <t>Nậm Nèn</t>
  </si>
  <si>
    <t>1</t>
  </si>
  <si>
    <t>Giàng Thị Dùa</t>
  </si>
  <si>
    <t>Sùng A Thành</t>
  </si>
  <si>
    <t>Giàng Thị Phương</t>
  </si>
  <si>
    <t>Giàng Thị Hà</t>
  </si>
  <si>
    <t>Huổi Xuân</t>
  </si>
  <si>
    <t>Vừ A Xay</t>
  </si>
  <si>
    <t>Vừ Thị Pà</t>
  </si>
  <si>
    <t>Vừ A Trung</t>
  </si>
  <si>
    <t>Giàng A Đông</t>
  </si>
  <si>
    <t>Sùng A Dình</t>
  </si>
  <si>
    <t>Giàng Thị Si</t>
  </si>
  <si>
    <t>Giàng Mai Hương</t>
  </si>
  <si>
    <t>Giàng A Long</t>
  </si>
  <si>
    <t>Giàng Thị Khua</t>
  </si>
  <si>
    <t>Giàng Thị Ví</t>
  </si>
  <si>
    <t>Sùng Thị Xia</t>
  </si>
  <si>
    <t>Vừ Thị Si</t>
  </si>
  <si>
    <t>Thào A Sinh</t>
  </si>
  <si>
    <t>Giàng Trung Hiếu</t>
  </si>
  <si>
    <t>Vàng Thị Linh</t>
  </si>
  <si>
    <t>Sùng Thị Dung</t>
  </si>
  <si>
    <t>Lầu A Thành</t>
  </si>
  <si>
    <t>Giàng A Hải</t>
  </si>
  <si>
    <t>08</t>
  </si>
  <si>
    <t>11</t>
  </si>
  <si>
    <t>Sùng Thị Sì</t>
  </si>
  <si>
    <t>02</t>
  </si>
  <si>
    <t>Thào Thị Nàng</t>
  </si>
  <si>
    <t>Sa Lông</t>
  </si>
  <si>
    <t>Na sang</t>
  </si>
  <si>
    <t>7</t>
  </si>
  <si>
    <t>8</t>
  </si>
  <si>
    <t>Giàng Thị Cú</t>
  </si>
  <si>
    <t>Lý Thị Dung</t>
  </si>
  <si>
    <t>Sùng A Đông</t>
  </si>
  <si>
    <t>Giàng Thị Mi</t>
  </si>
  <si>
    <t>6</t>
  </si>
  <si>
    <t>Giàng Thị Phượng</t>
  </si>
  <si>
    <t>Huổi ít</t>
  </si>
  <si>
    <t>Hạng A Chu</t>
  </si>
  <si>
    <t>Giàng Thị Dợ</t>
  </si>
  <si>
    <t>Vừ Thị Hoa</t>
  </si>
  <si>
    <t>30</t>
  </si>
  <si>
    <t>20</t>
  </si>
  <si>
    <t>Giàng Thị Phương Linh</t>
  </si>
  <si>
    <t>Giàng A Chung</t>
  </si>
  <si>
    <t>Thào A Sáng</t>
  </si>
  <si>
    <t>Hờ A Thành</t>
  </si>
  <si>
    <t>Vừ A Tùng</t>
  </si>
  <si>
    <t>Giàng A Vảng</t>
  </si>
  <si>
    <t>Lý Thị Phương</t>
  </si>
  <si>
    <t>Giàng Thị Gầu</t>
  </si>
  <si>
    <t>Giàng A Mùa</t>
  </si>
  <si>
    <t>Thào Thị Sanh</t>
  </si>
  <si>
    <t>Vừ Thị Dinh</t>
  </si>
  <si>
    <t>26</t>
  </si>
  <si>
    <t>Giàng A Linh</t>
  </si>
  <si>
    <t>Giàng A Chu</t>
  </si>
  <si>
    <t>Giàng Thị La</t>
  </si>
  <si>
    <t>Giàng A Thái</t>
  </si>
  <si>
    <t>Giàng Thị Sênh</t>
  </si>
  <si>
    <t>Vàng Thị Dùa</t>
  </si>
  <si>
    <t>Vừ A Só</t>
  </si>
  <si>
    <t>Giàng Thị Ly</t>
  </si>
  <si>
    <t>Vừ A Pha</t>
  </si>
  <si>
    <t>Vàng A Hồng</t>
  </si>
  <si>
    <t>Vừ A Cho</t>
  </si>
  <si>
    <t>Vừ A Dơ</t>
  </si>
  <si>
    <t>Lầu Thị Xi</t>
  </si>
  <si>
    <t>Vừ A Mua</t>
  </si>
  <si>
    <t>5</t>
  </si>
  <si>
    <t>Giàng Thị Bay</t>
  </si>
  <si>
    <t>Vàng A Thái</t>
  </si>
  <si>
    <t>Sùng A Minh</t>
  </si>
  <si>
    <t>Lý Thị Pà</t>
  </si>
  <si>
    <t>Giàng Thị Hoa</t>
  </si>
  <si>
    <t>Sùng Thị Ly</t>
  </si>
  <si>
    <t>Vừ A Phi</t>
  </si>
  <si>
    <t>Giàng A Phong</t>
  </si>
  <si>
    <t>Vàng Thị Dợ</t>
  </si>
  <si>
    <t>Sùng A Vừ</t>
  </si>
  <si>
    <t>Vừ A Lành</t>
  </si>
  <si>
    <t>Vừ A Minh</t>
  </si>
  <si>
    <t>Giàng A Nu</t>
  </si>
  <si>
    <t>Giàng Thị Lìa</t>
  </si>
  <si>
    <t>Sùng A Vang</t>
  </si>
  <si>
    <t>Cháng Thị Dùa</t>
  </si>
  <si>
    <t>Vừ Thị Dợ</t>
  </si>
  <si>
    <t>Sùng A Dinh</t>
  </si>
  <si>
    <t>Sùng A Thanh</t>
  </si>
  <si>
    <t>Lầu Thị Phương</t>
  </si>
  <si>
    <t>Sùng Thị Phượng</t>
  </si>
  <si>
    <t>Giàng A Chìa</t>
  </si>
  <si>
    <t>Giàng A Dành</t>
  </si>
  <si>
    <t>Lý A Dình</t>
  </si>
  <si>
    <t>Vừ Thị Chi</t>
  </si>
  <si>
    <t>Vàng Thị Hoa</t>
  </si>
  <si>
    <t>Giàng Thị Chía</t>
  </si>
  <si>
    <t>Vàng A Phử</t>
  </si>
  <si>
    <t>Sùng Thị Chi</t>
  </si>
  <si>
    <t>Sùng A Mạnh</t>
  </si>
  <si>
    <t>Lầu Thị Dúa</t>
  </si>
  <si>
    <t>Thào Thị Dùa</t>
  </si>
  <si>
    <t>Giàng A Ba</t>
  </si>
  <si>
    <t>Sùng Thị Phương Thảo</t>
  </si>
  <si>
    <t>Sùng Thị Phương</t>
  </si>
  <si>
    <t>Giàng A Cử</t>
  </si>
  <si>
    <t>Hờ A Phình</t>
  </si>
  <si>
    <t>Vàng A Phinh</t>
  </si>
  <si>
    <t>Giàng Thị Hương</t>
  </si>
  <si>
    <t>Vừ Thị Hương</t>
  </si>
  <si>
    <t>Lý Thị Kim</t>
  </si>
  <si>
    <t>Giàng Thị Sung</t>
  </si>
  <si>
    <t>Thào A Trường</t>
  </si>
  <si>
    <t>Vàng A Đông</t>
  </si>
  <si>
    <t>Vàng A Cử</t>
  </si>
  <si>
    <t>Vừ Thị Phua</t>
  </si>
  <si>
    <t>Sùng A Cường</t>
  </si>
  <si>
    <t>Lầu A Sơn</t>
  </si>
  <si>
    <t>Thào Thị Dung</t>
  </si>
  <si>
    <t>Vừ A Thiện</t>
  </si>
  <si>
    <t>Vừ Thị Ía</t>
  </si>
  <si>
    <t>Lý Thị Kía</t>
  </si>
  <si>
    <t>Giàng A Vân</t>
  </si>
  <si>
    <t>Mầm non Nậm Nèn</t>
  </si>
  <si>
    <t>Mầm non Huổi Mí</t>
  </si>
  <si>
    <t>Trường PTDTBT TH Huổi Mí</t>
  </si>
  <si>
    <t>Trường PTDTBT TH Nậm Nèn</t>
  </si>
  <si>
    <t>Trường PTDTBT THCS Huổi Mí</t>
  </si>
  <si>
    <t>Trường THCS Nậm Nèn</t>
  </si>
  <si>
    <t>Có 53 HS xét theo QĐ 43</t>
  </si>
  <si>
    <t>Có 14  HS xét theo QĐ 43</t>
  </si>
  <si>
    <t>XÃ NẬM NÈN</t>
  </si>
  <si>
    <t>Giàng Văn Diện</t>
  </si>
  <si>
    <t>Lù Khánh Duy</t>
  </si>
  <si>
    <t>Chớ A Đạt</t>
  </si>
  <si>
    <t>Giàng Thị Lê</t>
  </si>
  <si>
    <t>Vừ A Lương</t>
  </si>
  <si>
    <t>Giàng Thị Quynh</t>
  </si>
  <si>
    <t>Giàng Đô Út</t>
  </si>
  <si>
    <t>Khoàng Xuân Hiệu</t>
  </si>
  <si>
    <t>Giàng Thị Hoang</t>
  </si>
  <si>
    <t>Khoàng Thị Ngọc Liên</t>
  </si>
  <si>
    <t>Thào Thị Ngoan</t>
  </si>
  <si>
    <t>Giàng Thị Bảo Ngọc</t>
  </si>
  <si>
    <t>Giàng Thị Nhanh</t>
  </si>
  <si>
    <t>Vừ Thị Linh Phương</t>
  </si>
  <si>
    <t xml:space="preserve">Cứ Thị Pà Dại </t>
  </si>
  <si>
    <t>Khoàng Thị Hoa Ben</t>
  </si>
  <si>
    <t>Thào Thị Tri Liên</t>
  </si>
  <si>
    <t>Giàng Thị Gầu Di</t>
  </si>
  <si>
    <t>Khoàng Minh Du</t>
  </si>
  <si>
    <t>Lò Văn Dương</t>
  </si>
  <si>
    <t>Giàng A Đoàn</t>
  </si>
  <si>
    <t>Lò Đức Hảo</t>
  </si>
  <si>
    <t>Lò Thị Bảo Hân</t>
  </si>
  <si>
    <t>Giàng Kim Hoa</t>
  </si>
  <si>
    <t>Lý Thị Kim Ngọc</t>
  </si>
  <si>
    <t>Vừ A Panh</t>
  </si>
  <si>
    <t>Hờ Thị Phi</t>
  </si>
  <si>
    <t>Giàng Nghĩa Quân</t>
  </si>
  <si>
    <t>Vừ Thị Quỳnh</t>
  </si>
  <si>
    <t>Hờ Thị Sinh</t>
  </si>
  <si>
    <t>Thào Xuân Tú</t>
  </si>
  <si>
    <t>Giàng Y Sin Trang</t>
  </si>
  <si>
    <t>Vừ A Vân</t>
  </si>
  <si>
    <t>Giàng A Viên</t>
  </si>
  <si>
    <t>Thào A Thanh Viên</t>
  </si>
  <si>
    <t>Sùng Thị Xía</t>
  </si>
  <si>
    <t>Giàng Thị Bóc</t>
  </si>
  <si>
    <t>Vàng Thị Chìa</t>
  </si>
  <si>
    <t>Giàng Chí Công</t>
  </si>
  <si>
    <t>Vừ Thị Cống</t>
  </si>
  <si>
    <t>Giàng Chí Cường</t>
  </si>
  <si>
    <t>Mùa A Chà</t>
  </si>
  <si>
    <t>Khoàng Thị Chanh</t>
  </si>
  <si>
    <t>Giàng A Dình</t>
  </si>
  <si>
    <t>Hờ Thị Dúa</t>
  </si>
  <si>
    <t>Lò Văn Đô</t>
  </si>
  <si>
    <t xml:space="preserve">Vừ Thị Hà </t>
  </si>
  <si>
    <t>Giàng Quang Hải</t>
  </si>
  <si>
    <t>Thào A Hoàng</t>
  </si>
  <si>
    <t>Sùng Mình Khang</t>
  </si>
  <si>
    <t>Giàng Thành Nam</t>
  </si>
  <si>
    <t>Vừ Thị Hằng Nga</t>
  </si>
  <si>
    <t>Giàng Thị Thu Ngân</t>
  </si>
  <si>
    <t>Khoàng Thị Nhan</t>
  </si>
  <si>
    <t>Giàng A Toàn</t>
  </si>
  <si>
    <t>Thào A Thành</t>
  </si>
  <si>
    <t>Thào Chí Thiện</t>
  </si>
  <si>
    <t>Thào Văn Thừa</t>
  </si>
  <si>
    <t>Giàng Thị Xi</t>
  </si>
  <si>
    <t>Giàng Thị Cui</t>
  </si>
  <si>
    <t>Giàng Thị Hai</t>
  </si>
  <si>
    <t>Lò Thị Bích Ngọc</t>
  </si>
  <si>
    <t>Lù Thị Minh Nguyệt</t>
  </si>
  <si>
    <t>Vàng Sùng Ánh Nguyệt</t>
  </si>
  <si>
    <t>Tràng Chân Quang</t>
  </si>
  <si>
    <t>Lò Hoài Tuấn</t>
  </si>
  <si>
    <t>Giàng Y Sin Thang</t>
  </si>
  <si>
    <t>Sùng Bích Thủy</t>
  </si>
  <si>
    <t>Giàng Thị Dáng</t>
  </si>
  <si>
    <t>Giàng Thị Dông</t>
  </si>
  <si>
    <t>Giàng Thị Kim Hoai</t>
  </si>
  <si>
    <t>Mùa Thị Hương</t>
  </si>
  <si>
    <t>Vừ Thị Lỳ</t>
  </si>
  <si>
    <t>Hờ Thị Ngọc Mai</t>
  </si>
  <si>
    <t>Khoàng Văn Pháp</t>
  </si>
  <si>
    <t>Sùng Chương Phi</t>
  </si>
  <si>
    <t>Sùng Thanh Phong</t>
  </si>
  <si>
    <t>Cứ Thị Địa Phương</t>
  </si>
  <si>
    <t>Lầu A Phương</t>
  </si>
  <si>
    <t>Giàng A Quy</t>
  </si>
  <si>
    <t>Giàng A Rỉ</t>
  </si>
  <si>
    <t>Khoàng Thị Thuỷ</t>
  </si>
  <si>
    <t>Giàng Thị Trai</t>
  </si>
  <si>
    <t>Lò Cương Vi</t>
  </si>
  <si>
    <t>Cứ Hồng Công</t>
  </si>
  <si>
    <t>Giàng Thị Đề</t>
  </si>
  <si>
    <t>Giàng Thị Hạch</t>
  </si>
  <si>
    <t>Hờ Thị Hoa Hồng</t>
  </si>
  <si>
    <t>Khoàng Thị Mai Kim</t>
  </si>
  <si>
    <t>Giàng  Thị Lia</t>
  </si>
  <si>
    <t>Giàng Thị Nguyệt</t>
  </si>
  <si>
    <t>Giàng Thị Nhĩ</t>
  </si>
  <si>
    <t>Ly Thị Sống</t>
  </si>
  <si>
    <t>Vừ A Tinh</t>
  </si>
  <si>
    <t>Giàng Thị Tuyên</t>
  </si>
  <si>
    <t>Sùng A Thái</t>
  </si>
  <si>
    <t>Hạng A Thánh</t>
  </si>
  <si>
    <t>Sùng A Thào</t>
  </si>
  <si>
    <t>Giàng A Thắng</t>
  </si>
  <si>
    <t>Cứ A Thương</t>
  </si>
  <si>
    <t>Mùa A Trí</t>
  </si>
  <si>
    <t>Sùng Thị Xanh</t>
  </si>
  <si>
    <t xml:space="preserve">Lù A Thắng </t>
  </si>
  <si>
    <t>Sùng Thị Binh</t>
  </si>
  <si>
    <t>Giàng Thị Pà Cúc</t>
  </si>
  <si>
    <t>Khoàng Thị Phương Châm</t>
  </si>
  <si>
    <t>Vàng Địa Chím</t>
  </si>
  <si>
    <t>Thào Thị Dại</t>
  </si>
  <si>
    <t>Giàng Đại Dương</t>
  </si>
  <si>
    <t>Chớ A Đang</t>
  </si>
  <si>
    <t>Hờ Thị Đớ</t>
  </si>
  <si>
    <t>Giàng Văn Giành</t>
  </si>
  <si>
    <t>Sùng Y Chim Hu</t>
  </si>
  <si>
    <t>Giàng Thị Kía</t>
  </si>
  <si>
    <t>Giàng Tuấn Khương</t>
  </si>
  <si>
    <t>Hạng Thị La</t>
  </si>
  <si>
    <t xml:space="preserve">Cháng Thị Ngọc Lan </t>
  </si>
  <si>
    <t>Vừ A Mông</t>
  </si>
  <si>
    <t>Cháng Thị Sình Mỷ</t>
  </si>
  <si>
    <t>Giàng Thị Tuyết Ngọc</t>
  </si>
  <si>
    <t>Lù Thị Thanh Nguyệt</t>
  </si>
  <si>
    <t>Hạng A Vân</t>
  </si>
  <si>
    <t>Hạng Thị Xì</t>
  </si>
  <si>
    <t>Giàng Thị Tuyết Duyên</t>
  </si>
  <si>
    <t>Vừ Thị Xuân Hương</t>
  </si>
  <si>
    <t>Hờ A Kếnh</t>
  </si>
  <si>
    <t>Vàng A Lỉ</t>
  </si>
  <si>
    <t>Lò Thị Ánh Linh</t>
  </si>
  <si>
    <t>Lò Thị Khánh Mi</t>
  </si>
  <si>
    <t>Lò Thị Đoan Oanh</t>
  </si>
  <si>
    <t>Thào Mạnh Quân</t>
  </si>
  <si>
    <t>Giàng Mạnh Quyền</t>
  </si>
  <si>
    <t>Lò Bảo Thắng</t>
  </si>
  <si>
    <t>Lù Thị Thư Thoại</t>
  </si>
  <si>
    <t>Giàng Vũ Trường</t>
  </si>
  <si>
    <t>Thào A Cá</t>
  </si>
  <si>
    <t>Vừ Thị Cá</t>
  </si>
  <si>
    <t>Lầu A Cầu</t>
  </si>
  <si>
    <t>Cứ Thị Cở</t>
  </si>
  <si>
    <t>Lý Thị Linh Chan</t>
  </si>
  <si>
    <t>Lầu Thị Chía</t>
  </si>
  <si>
    <t>Vàng Thị Đúa</t>
  </si>
  <si>
    <t>Thào Thị Lìa</t>
  </si>
  <si>
    <t>Lý A Mình</t>
  </si>
  <si>
    <t>Giàng Thị Mua</t>
  </si>
  <si>
    <t>Cứ A Xi Ông</t>
  </si>
  <si>
    <t>Hờ Thành Quân</t>
  </si>
  <si>
    <t>Lý Phú Quí</t>
  </si>
  <si>
    <t>Sùng A Sình</t>
  </si>
  <si>
    <t>Vàng Thị Sỉnh</t>
  </si>
  <si>
    <t>Giàng A Thủ</t>
  </si>
  <si>
    <t>Giàng Thị Y Vân</t>
  </si>
  <si>
    <t>Hờ Thị Xi</t>
  </si>
  <si>
    <t>Vừ A Của</t>
  </si>
  <si>
    <t>Vừ A Cử</t>
  </si>
  <si>
    <t>Thào A Dờ</t>
  </si>
  <si>
    <t>Lò Văn Duy</t>
  </si>
  <si>
    <t>Lò Thị Giang</t>
  </si>
  <si>
    <t>Vừ Trường Giang</t>
  </si>
  <si>
    <t>Giàng Thị Hồ</t>
  </si>
  <si>
    <t>Giàng A Hồng</t>
  </si>
  <si>
    <t>Giàng Thị Ngọc Lan</t>
  </si>
  <si>
    <t>Giàng A Lương</t>
  </si>
  <si>
    <t>Khoàng Văn Nhân</t>
  </si>
  <si>
    <t>Vàng Thị Sanh</t>
  </si>
  <si>
    <t xml:space="preserve">Vừ Thị Sì </t>
  </si>
  <si>
    <t>Mùa Thị Song</t>
  </si>
  <si>
    <t>Giàng Gieo Sùa</t>
  </si>
  <si>
    <t>Vừ A Thanh</t>
  </si>
  <si>
    <t>Vừ A Trọng</t>
  </si>
  <si>
    <t>Cứ A Trường</t>
  </si>
  <si>
    <t>Cứ  A Vàng</t>
  </si>
  <si>
    <t>Hạng A Bi</t>
  </si>
  <si>
    <t>Khoàng Thị Phương Cúc</t>
  </si>
  <si>
    <t>Hạng A Giang</t>
  </si>
  <si>
    <t>Cháng Thị Kim Hoa</t>
  </si>
  <si>
    <t>Thào Văn Hồ</t>
  </si>
  <si>
    <t>Giàng Thị Lợi</t>
  </si>
  <si>
    <t>Hạng Thị Míc</t>
  </si>
  <si>
    <t>Giàng Thị Tuyết Nga</t>
  </si>
  <si>
    <t>Khoàng Thị Nhiết</t>
  </si>
  <si>
    <t>Giàng A Páo</t>
  </si>
  <si>
    <t>Hồ A Phình</t>
  </si>
  <si>
    <t>Sùng A Phước</t>
  </si>
  <si>
    <t>Giàng A Tấm</t>
  </si>
  <si>
    <t>Giàng Văn Thái</t>
  </si>
  <si>
    <t>Thào Thị Trài</t>
  </si>
  <si>
    <t>Mùa Thị Huyền Trang</t>
  </si>
  <si>
    <t>Cháng Thị Ương</t>
  </si>
  <si>
    <t>Khoàng Thị Vũ</t>
  </si>
  <si>
    <t>Hạng A Ảnh</t>
  </si>
  <si>
    <t>Khoàng Thị Bông</t>
  </si>
  <si>
    <t>Giàng Thị Dính</t>
  </si>
  <si>
    <t>Cháng Thị Dông</t>
  </si>
  <si>
    <t>Giàng Văn Dũng</t>
  </si>
  <si>
    <t>Lù Thị Thanh Duyên</t>
  </si>
  <si>
    <t>Chớ A Đinh</t>
  </si>
  <si>
    <t>Sùng Thị Ganh</t>
  </si>
  <si>
    <t>Chàng Vũ Hiếu</t>
  </si>
  <si>
    <t>Giàng A Hiếu</t>
  </si>
  <si>
    <t>Giàng Thị Hóa</t>
  </si>
  <si>
    <t>Giàng A Kế</t>
  </si>
  <si>
    <t>Lò Hoàng Khải</t>
  </si>
  <si>
    <t>Sùng Thị Mai Linh</t>
  </si>
  <si>
    <t>Sùng Là Lỷ</t>
  </si>
  <si>
    <t>Lò Văn Nhất</t>
  </si>
  <si>
    <t>Xim Văn Tôn</t>
  </si>
  <si>
    <t>Kháng Thị Vân Thi</t>
  </si>
  <si>
    <t>Giàng Thị Vân Anh</t>
  </si>
  <si>
    <t>Lý Mạnh Du</t>
  </si>
  <si>
    <t xml:space="preserve">Vừ A Đông </t>
  </si>
  <si>
    <t>Giàng Chí Đức</t>
  </si>
  <si>
    <t>Vàng Thị Em</t>
  </si>
  <si>
    <t>Khoàng Thị Hạch</t>
  </si>
  <si>
    <t>Hờ Thị Quỳnh Hương</t>
  </si>
  <si>
    <t>Giàng Thị Lam</t>
  </si>
  <si>
    <t>Thào Thị Lù</t>
  </si>
  <si>
    <t>Giàng Thị Mấn</t>
  </si>
  <si>
    <t>Hờ A Mùng</t>
  </si>
  <si>
    <t>Lù Thị Phương Nam</t>
  </si>
  <si>
    <t>Vàng Sùng Kim Ngân</t>
  </si>
  <si>
    <t xml:space="preserve">Giàng Đơn Nghiên </t>
  </si>
  <si>
    <t>Vừ Môn Phi</t>
  </si>
  <si>
    <t>Lầu Thị Linh Phương</t>
  </si>
  <si>
    <t>Sùng Hải Quân</t>
  </si>
  <si>
    <t>Hờ Thị Tuyết</t>
  </si>
  <si>
    <t>Lò Văn Thanh</t>
  </si>
  <si>
    <t>Giàng Xi Uông</t>
  </si>
  <si>
    <t>Giàng Thị Út</t>
  </si>
  <si>
    <t>Cứ Thị Đua Xi</t>
  </si>
  <si>
    <t>Sùng Danh Nhân Bách</t>
  </si>
  <si>
    <t>Hờ A Cảnh</t>
  </si>
  <si>
    <t>Ly Thị Cũng</t>
  </si>
  <si>
    <t>Thào A Chinh</t>
  </si>
  <si>
    <t>Mùa A Chính</t>
  </si>
  <si>
    <t>Lầu Thị Dung</t>
  </si>
  <si>
    <t>Giàng A Hoàng</t>
  </si>
  <si>
    <t>Thào Thị Le</t>
  </si>
  <si>
    <t>Hờ Thị Liên</t>
  </si>
  <si>
    <t>Hờ Thị Ly</t>
  </si>
  <si>
    <t>Lầu Thị Ly</t>
  </si>
  <si>
    <t>Giàng Thị Hoa Mai</t>
  </si>
  <si>
    <t>Sùng Thị Ong</t>
  </si>
  <si>
    <t>Vừ Thị Phi</t>
  </si>
  <si>
    <t>Giàng Thị Sênh</t>
  </si>
  <si>
    <t>Giàng Thị Sủ</t>
  </si>
  <si>
    <t>Giàng Dư Súa</t>
  </si>
  <si>
    <t>Lầu Thị Sung</t>
  </si>
  <si>
    <t>Mùa A Tiến</t>
  </si>
  <si>
    <t>Vàng A Tùng</t>
  </si>
  <si>
    <t>Vừ A Thành</t>
  </si>
  <si>
    <t>Giàng A Thương</t>
  </si>
  <si>
    <t>Lò Thị Uyên</t>
  </si>
  <si>
    <t>Giàng Công Vinh</t>
  </si>
  <si>
    <t>Giàng A Vường</t>
  </si>
  <si>
    <t>Thào Thị Bia</t>
  </si>
  <si>
    <t>Đơn vị: Trường phổ thông dân tộc bán trú tiểu học Huổi Mí</t>
  </si>
  <si>
    <t>Cứ Thị Mi Na</t>
  </si>
  <si>
    <t>Lầu A Phạnh</t>
  </si>
  <si>
    <t>Lầu Thị Bình An</t>
  </si>
  <si>
    <t>Vừ A Chính</t>
  </si>
  <si>
    <t>Thào A Kỷ</t>
  </si>
  <si>
    <t>Giàng Thị Chư</t>
  </si>
  <si>
    <t>Giàng Thái Sơn</t>
  </si>
  <si>
    <t>Mã Thị Thúy Ngân</t>
  </si>
  <si>
    <t>Ly Thị Yến Nhi</t>
  </si>
  <si>
    <t>Ly Thị Kía</t>
  </si>
  <si>
    <t>Lầu A Ba</t>
  </si>
  <si>
    <t>Lầu A Phong</t>
  </si>
  <si>
    <t>Vừ Văn Thương</t>
  </si>
  <si>
    <t>Lầu A Cử</t>
  </si>
  <si>
    <t>Vừ Thị Ví</t>
  </si>
  <si>
    <t>Vừ Thị Bang</t>
  </si>
  <si>
    <t>Lầu A Bình</t>
  </si>
  <si>
    <t>Sùng Hùng Phong</t>
  </si>
  <si>
    <t>Vừ Ánh Chi</t>
  </si>
  <si>
    <t>Vừ Minh Tuấn</t>
  </si>
  <si>
    <t>Thào Thị Mây</t>
  </si>
  <si>
    <t>Vừ Thị Tích Nhi</t>
  </si>
  <si>
    <t>Giàng Thị Phương Anh</t>
  </si>
  <si>
    <t>Giàng Thị Bích Nga</t>
  </si>
  <si>
    <t>Cà Minh Khôi</t>
  </si>
  <si>
    <t>Lầu A Vong</t>
  </si>
  <si>
    <t>Lầu A Chỉnh</t>
  </si>
  <si>
    <t xml:space="preserve">Lầu A Vảng </t>
  </si>
  <si>
    <t>Giàng A Xỉ</t>
  </si>
  <si>
    <t>Lầu Thị Dợ</t>
  </si>
  <si>
    <t>Vừ Phương Trang</t>
  </si>
  <si>
    <t>Vừ Thị Ly</t>
  </si>
  <si>
    <t>Sùng A Nam</t>
  </si>
  <si>
    <t>Giàng A Hả</t>
  </si>
  <si>
    <t>Vừ Thị Hiền</t>
  </si>
  <si>
    <t xml:space="preserve">Giàng Thị Nguyệt Ánh </t>
  </si>
  <si>
    <t xml:space="preserve">Vừ Thị Sinh </t>
  </si>
  <si>
    <t xml:space="preserve">Ly Hoa Phượng </t>
  </si>
  <si>
    <t xml:space="preserve">Thào A Phong </t>
  </si>
  <si>
    <t xml:space="preserve">Thào Thị Hoa </t>
  </si>
  <si>
    <t>Hạng A Thái</t>
  </si>
  <si>
    <t>Vừ Thị Si Na</t>
  </si>
  <si>
    <t>Thào Lâm Huy</t>
  </si>
  <si>
    <t>Vừ Thị Chai</t>
  </si>
  <si>
    <t>Sùng A Li</t>
  </si>
  <si>
    <t>Vừ Thị Cùng</t>
  </si>
  <si>
    <t>Vừ Cảnh Thiên</t>
  </si>
  <si>
    <t>Vừ Thị Đua</t>
  </si>
  <si>
    <t>Vừ Thị Thoa</t>
  </si>
  <si>
    <t>Giàng Thị Nhung</t>
  </si>
  <si>
    <t>Hờ Minh Sình</t>
  </si>
  <si>
    <t>Vàng Thị Nguyệt</t>
  </si>
  <si>
    <t>Vừ Thị Sua</t>
  </si>
  <si>
    <t>Giàng A Sình</t>
  </si>
  <si>
    <t>Vừ Vinh Quang</t>
  </si>
  <si>
    <t>Vàng A Páo</t>
  </si>
  <si>
    <t xml:space="preserve">Ly A Quên </t>
  </si>
  <si>
    <t xml:space="preserve">Thào A Sơn </t>
  </si>
  <si>
    <t>Vừ A Sinh</t>
  </si>
  <si>
    <t>Thào A Minh</t>
  </si>
  <si>
    <t>Vừ A Sài</t>
  </si>
  <si>
    <t>Quàng Thị Thanh Ngân</t>
  </si>
  <si>
    <t>Lò Minh Nhớ</t>
  </si>
  <si>
    <t xml:space="preserve">Sùng Thị Thư </t>
  </si>
  <si>
    <t>Giàng Thị Diệu Linh</t>
  </si>
  <si>
    <t>Giàng Mạnh Nam</t>
  </si>
  <si>
    <t>Giàng Văn Phong</t>
  </si>
  <si>
    <t>Giàng Thị Sí</t>
  </si>
  <si>
    <t>Vừ A Thắng</t>
  </si>
  <si>
    <t>Thào Thị Danh</t>
  </si>
  <si>
    <t>Vừ Thị Nô</t>
  </si>
  <si>
    <t>Vừ Đức Cường</t>
  </si>
  <si>
    <t>Hạng Thị Dùa</t>
  </si>
  <si>
    <t>Chàng Thị Khả Hân</t>
  </si>
  <si>
    <t>Thào Mẫn Kiều</t>
  </si>
  <si>
    <t>Lý Minh Tuấn</t>
  </si>
  <si>
    <t>Chàng Hữu Khương</t>
  </si>
  <si>
    <t>Lý Văn Định</t>
  </si>
  <si>
    <t>Lầu La Phương</t>
  </si>
  <si>
    <t>Ly A Thái</t>
  </si>
  <si>
    <t>Hạng Thị Vân Nhung</t>
  </si>
  <si>
    <t>Vừ A Truyền</t>
  </si>
  <si>
    <t>Vừ Thị Lia</t>
  </si>
  <si>
    <t>Lò Hồng Diệp</t>
  </si>
  <si>
    <t>Sìn Thị Bảo Châu</t>
  </si>
  <si>
    <t>Khoàng Thị Mai Chi</t>
  </si>
  <si>
    <t>Lò Tiến Đạt</t>
  </si>
  <si>
    <t>Khoàng Hoàng Nam</t>
  </si>
  <si>
    <t>Giàng Thị Hồng Phương</t>
  </si>
  <si>
    <t>Khoàng Văn Tặng</t>
  </si>
  <si>
    <t>Vàng A Thi</t>
  </si>
  <si>
    <t>Giàng Thị Ngọc Phương</t>
  </si>
  <si>
    <t>Thào Thị Diệu Linh</t>
  </si>
  <si>
    <t>Vừ Thị Hà Nhi</t>
  </si>
  <si>
    <t>Thào A Hải</t>
  </si>
  <si>
    <t>Giàng Nhất Anh</t>
  </si>
  <si>
    <t>Vừ Thị Nhanh</t>
  </si>
  <si>
    <t>Phàng Thị Dung</t>
  </si>
  <si>
    <t>Giàng Gia Bảo</t>
  </si>
  <si>
    <t>Vừ A Vinh</t>
  </si>
  <si>
    <t>Vừ A Công</t>
  </si>
  <si>
    <t>Sùng A Cúc</t>
  </si>
  <si>
    <t>Chàng Thị Phấn</t>
  </si>
  <si>
    <t>Khoàng Thị Thanh Thảo</t>
  </si>
  <si>
    <t>Chàng Văn Bình</t>
  </si>
  <si>
    <t>Quàng Thị Kim Tuyến</t>
  </si>
  <si>
    <t>Lý Thị Thu Trang</t>
  </si>
  <si>
    <t>Thào A Dình</t>
  </si>
  <si>
    <t>Vàng Chí Kiên</t>
  </si>
  <si>
    <t>Giàng Thị Hồng Nhung</t>
  </si>
  <si>
    <t>Lầu A Chi</t>
  </si>
  <si>
    <t>Vừ Thị Linh</t>
  </si>
  <si>
    <t>Cứ Thị Rua</t>
  </si>
  <si>
    <t>Sùng Thị Dợ</t>
  </si>
  <si>
    <t>Vừ Đình Thi</t>
  </si>
  <si>
    <t>Giàng Thị Bảo Yến</t>
  </si>
  <si>
    <t xml:space="preserve">Lò Thị Minh Lý </t>
  </si>
  <si>
    <t>Khoàng Thị Bảo Hân</t>
  </si>
  <si>
    <t>Ly Thị Ong</t>
  </si>
  <si>
    <t>Thào Xuân Trường</t>
  </si>
  <si>
    <t>Khoàng Thị Ngọc Khuê</t>
  </si>
  <si>
    <t>Thào Da Ba</t>
  </si>
  <si>
    <t>Lầu Thị Hà</t>
  </si>
  <si>
    <t>Vừ Thị Nga</t>
  </si>
  <si>
    <t>Giàng Văn Nguy</t>
  </si>
  <si>
    <t>Chàng Thị Diếu</t>
  </si>
  <si>
    <t>Chàng Mạnh Cường</t>
  </si>
  <si>
    <t>Sìn Văn Huyệt</t>
  </si>
  <si>
    <t>Lầu A Lềnh</t>
  </si>
  <si>
    <t>Vừ Thị Giông</t>
  </si>
  <si>
    <t>Lầu Thị Dùa</t>
  </si>
  <si>
    <t>Vừ A Siêu</t>
  </si>
  <si>
    <t>Sùng Thị Gỗng</t>
  </si>
  <si>
    <t>Vừ Thị Sơn</t>
  </si>
  <si>
    <t>Vừ Thị Sang</t>
  </si>
  <si>
    <t>Vừ Thị Lú</t>
  </si>
  <si>
    <t>Vàng A Linh</t>
  </si>
  <si>
    <t>Vừ Minh Long</t>
  </si>
  <si>
    <t>Hạng Thị Ong</t>
  </si>
  <si>
    <t>Lầu Văn Sỉ</t>
  </si>
  <si>
    <t>Khoàng Thiên Phú</t>
  </si>
  <si>
    <t>Lầu A Thắng</t>
  </si>
  <si>
    <t>Sùng A Súa</t>
  </si>
  <si>
    <t>Lầu Thị Mai</t>
  </si>
  <si>
    <t>Giàng Thị Đơn</t>
  </si>
  <si>
    <t>Chàng Thị Thúy Vân</t>
  </si>
  <si>
    <t>Cứ Thị Gầu</t>
  </si>
  <si>
    <t>Giàng Đức Cường</t>
  </si>
  <si>
    <t>Sùng A Trung</t>
  </si>
  <si>
    <t>Ly Thị Chi</t>
  </si>
  <si>
    <t>Sìn Thị Ngọc Diễm</t>
  </si>
  <si>
    <t>Quàng Anh Khôi</t>
  </si>
  <si>
    <t>Lò Minh Khang</t>
  </si>
  <si>
    <t>Giàng A Hùa</t>
  </si>
  <si>
    <t>Ly A Dơ</t>
  </si>
  <si>
    <t>Giàng Thị Sì</t>
  </si>
  <si>
    <t>Lèng Thị Thảo My</t>
  </si>
  <si>
    <t>Khoàng Mạnh Quân</t>
  </si>
  <si>
    <t>Lý Thị Hương Lan</t>
  </si>
  <si>
    <t>Lò Thị Tường Vi</t>
  </si>
  <si>
    <t>Lường Mạnh Tuyến</t>
  </si>
  <si>
    <t>Lý Thị Thùy Dương</t>
  </si>
  <si>
    <t>Vừ Thị Sen</t>
  </si>
  <si>
    <t>Lầu A Sử</t>
  </si>
  <si>
    <t>Hạng A Thanh</t>
  </si>
  <si>
    <t>Vừ Thiên Thi</t>
  </si>
  <si>
    <t>Giàng Thị Ấu Thơ</t>
  </si>
  <si>
    <t>Vừ A Trỉ</t>
  </si>
  <si>
    <t>Vừ Xuân Trường</t>
  </si>
  <si>
    <t>Sùng Thị Vừ</t>
  </si>
  <si>
    <t>Thào A Sình</t>
  </si>
  <si>
    <t>Vàng Thị Hòa</t>
  </si>
  <si>
    <t>Thào Thị Dà</t>
  </si>
  <si>
    <t>Có  4  HS xét theo QĐ 43</t>
  </si>
  <si>
    <t>Đơn vị: Trường phổ thông dân tộc bán trú tiểu học Nậm Nèn</t>
  </si>
  <si>
    <t xml:space="preserve">Tổng cộng </t>
  </si>
  <si>
    <t>011314001594</t>
  </si>
  <si>
    <t>Hờ A Công</t>
  </si>
  <si>
    <t>011214004885</t>
  </si>
  <si>
    <t>Hạng Thị Danh</t>
  </si>
  <si>
    <t>011314008224</t>
  </si>
  <si>
    <t>011214004021</t>
  </si>
  <si>
    <t>Lò Thanh Diện</t>
  </si>
  <si>
    <t>011214003401</t>
  </si>
  <si>
    <t>011214006841</t>
  </si>
  <si>
    <t>011314007868</t>
  </si>
  <si>
    <t>Khoàng Văn Dúng</t>
  </si>
  <si>
    <t>011214005288</t>
  </si>
  <si>
    <t>Giàng Thị Dương</t>
  </si>
  <si>
    <t>011314004145</t>
  </si>
  <si>
    <t>011214004057</t>
  </si>
  <si>
    <t>Giàng A Hô</t>
  </si>
  <si>
    <t>011214002552</t>
  </si>
  <si>
    <t>Sùng A Nanh</t>
  </si>
  <si>
    <t>011214003409</t>
  </si>
  <si>
    <t>Giàng Thị Hà Nga</t>
  </si>
  <si>
    <t>011314008295</t>
  </si>
  <si>
    <t>Sình Thị Ngoan</t>
  </si>
  <si>
    <t>011314005737</t>
  </si>
  <si>
    <t>Lò Thị Bích Nguyệt</t>
  </si>
  <si>
    <t>011314009108</t>
  </si>
  <si>
    <t>Hạng A Phe</t>
  </si>
  <si>
    <t>011214002406</t>
  </si>
  <si>
    <t>Giàng Thị Rủa</t>
  </si>
  <si>
    <t>011314000451</t>
  </si>
  <si>
    <t>Hạng Thị Sanh</t>
  </si>
  <si>
    <t>011314004817</t>
  </si>
  <si>
    <t>Giàng Thị Sú</t>
  </si>
  <si>
    <t>011314008894</t>
  </si>
  <si>
    <t>Lù A Thành</t>
  </si>
  <si>
    <t>011214002779</t>
  </si>
  <si>
    <t>Vàng Chiến Thắng</t>
  </si>
  <si>
    <t>011214005202</t>
  </si>
  <si>
    <t>Lò Thị Thủy</t>
  </si>
  <si>
    <t>011314009052</t>
  </si>
  <si>
    <t>Giàng A Tiến</t>
  </si>
  <si>
    <t>011214001482</t>
  </si>
  <si>
    <t>011314000363</t>
  </si>
  <si>
    <t>Giàng Văn Vui</t>
  </si>
  <si>
    <t>011214008038</t>
  </si>
  <si>
    <t>011314005170</t>
  </si>
  <si>
    <t>Vàng A Chính</t>
  </si>
  <si>
    <t>011214006310</t>
  </si>
  <si>
    <t>011314006406</t>
  </si>
  <si>
    <t>011314008496</t>
  </si>
  <si>
    <t>Lò Văn Hùng</t>
  </si>
  <si>
    <t>011213009010</t>
  </si>
  <si>
    <t>Lò Văn Huy</t>
  </si>
  <si>
    <t>011212000441</t>
  </si>
  <si>
    <t>Hờ A Khoa</t>
  </si>
  <si>
    <t>011214008467</t>
  </si>
  <si>
    <t>011214000534</t>
  </si>
  <si>
    <t>Hạng Cúng Mông</t>
  </si>
  <si>
    <t>011214003685</t>
  </si>
  <si>
    <t>Giàng Thị Ngọc Nhi</t>
  </si>
  <si>
    <t>011314002197</t>
  </si>
  <si>
    <t>Thào Thị Pà Nhìa</t>
  </si>
  <si>
    <t>011314005357</t>
  </si>
  <si>
    <t>Khoàng Thị Oanh</t>
  </si>
  <si>
    <t>011314005550</t>
  </si>
  <si>
    <t>Vàng A Phong</t>
  </si>
  <si>
    <t>011214007303</t>
  </si>
  <si>
    <t>011214009208</t>
  </si>
  <si>
    <t>Sình Gầu Rạy</t>
  </si>
  <si>
    <t>011314006765</t>
  </si>
  <si>
    <t>Giàng A Sảnh</t>
  </si>
  <si>
    <t>011214011142</t>
  </si>
  <si>
    <t>Vàng Thị Sấy</t>
  </si>
  <si>
    <t>011314000482</t>
  </si>
  <si>
    <t>011214004521</t>
  </si>
  <si>
    <t>011214006820</t>
  </si>
  <si>
    <t>Giàng Thị Sua</t>
  </si>
  <si>
    <t>011314002976</t>
  </si>
  <si>
    <t>Hạng Thị Tết</t>
  </si>
  <si>
    <t>011314003665</t>
  </si>
  <si>
    <t>011214004167</t>
  </si>
  <si>
    <t>Khoàng Văn Thảo</t>
  </si>
  <si>
    <t>011214001356</t>
  </si>
  <si>
    <t>Vừ Thị Tóc</t>
  </si>
  <si>
    <t>011314003998</t>
  </si>
  <si>
    <t>Lò Thị Hồng Tuyết</t>
  </si>
  <si>
    <t>011314002618</t>
  </si>
  <si>
    <t>011214005873</t>
  </si>
  <si>
    <t>Hạng Thị Chi</t>
  </si>
  <si>
    <t>011314002099</t>
  </si>
  <si>
    <t>011214002375</t>
  </si>
  <si>
    <t>Khoàng Văn Cường</t>
  </si>
  <si>
    <t>011214009441</t>
  </si>
  <si>
    <t>Lù Thị Danh</t>
  </si>
  <si>
    <t>011314008762</t>
  </si>
  <si>
    <t>Giàng Thị Dáo</t>
  </si>
  <si>
    <t>011314008033</t>
  </si>
  <si>
    <t>011214003849</t>
  </si>
  <si>
    <t>011214009950</t>
  </si>
  <si>
    <t>Giàng Thị Dình</t>
  </si>
  <si>
    <t>011314007352</t>
  </si>
  <si>
    <t>Thào Thị Dợ</t>
  </si>
  <si>
    <t>011314002139</t>
  </si>
  <si>
    <t>Vừ Thị Dùa</t>
  </si>
  <si>
    <t>011314001390</t>
  </si>
  <si>
    <t>Giàng Thị Dữ</t>
  </si>
  <si>
    <t>011314009765</t>
  </si>
  <si>
    <t>Cứ A Dương</t>
  </si>
  <si>
    <t>011214001803</t>
  </si>
  <si>
    <t>Giàng Thị Đỡ</t>
  </si>
  <si>
    <t>011314007947</t>
  </si>
  <si>
    <t>Khoàng Thị Hiền</t>
  </si>
  <si>
    <t>011314008913</t>
  </si>
  <si>
    <t>Vàng Ngọc Hoa</t>
  </si>
  <si>
    <t>011314007608</t>
  </si>
  <si>
    <t>Giàng Văn Hùng</t>
  </si>
  <si>
    <t>011214007555</t>
  </si>
  <si>
    <t>Giàng A Mạnh</t>
  </si>
  <si>
    <t>011214008037</t>
  </si>
  <si>
    <t>Vừ A Sình</t>
  </si>
  <si>
    <t>011214007427</t>
  </si>
  <si>
    <t>Sùng Thị Pà Song</t>
  </si>
  <si>
    <t>011314009496</t>
  </si>
  <si>
    <t>Giàng Trường Sơn</t>
  </si>
  <si>
    <t>011214005338</t>
  </si>
  <si>
    <t>Vàng A Thầy</t>
  </si>
  <si>
    <t>011214008631</t>
  </si>
  <si>
    <t>Thào A Thu</t>
  </si>
  <si>
    <t>011214007128</t>
  </si>
  <si>
    <t>Lù A Tinh</t>
  </si>
  <si>
    <t>011214011164</t>
  </si>
  <si>
    <t>Vừ Thị Trừ</t>
  </si>
  <si>
    <t>011314004605</t>
  </si>
  <si>
    <t>Vừ Thị Xia</t>
  </si>
  <si>
    <t>011314003009</t>
  </si>
  <si>
    <t>011213006893</t>
  </si>
  <si>
    <t>011213001734</t>
  </si>
  <si>
    <t>Lý Thị Bóc</t>
  </si>
  <si>
    <t>011313003793</t>
  </si>
  <si>
    <t>Khoàng Văn Cao</t>
  </si>
  <si>
    <t>011213002211</t>
  </si>
  <si>
    <t>Vừ Thị Dạy</t>
  </si>
  <si>
    <t>011313005470</t>
  </si>
  <si>
    <t>011213004731</t>
  </si>
  <si>
    <t>Giàng Thị Dũ</t>
  </si>
  <si>
    <t>011313008324</t>
  </si>
  <si>
    <t>Cứ Thị Dung</t>
  </si>
  <si>
    <t>011313004145</t>
  </si>
  <si>
    <t>011313004196</t>
  </si>
  <si>
    <t>Giàng A Hòa</t>
  </si>
  <si>
    <t>011213003581</t>
  </si>
  <si>
    <t>Khoàng Thị Huyền</t>
  </si>
  <si>
    <t>011313004802</t>
  </si>
  <si>
    <t>Cứ Thị Lìa</t>
  </si>
  <si>
    <t>011313000140</t>
  </si>
  <si>
    <t>Lù A Lử</t>
  </si>
  <si>
    <t>011213009107</t>
  </si>
  <si>
    <t>Sùng A Mông</t>
  </si>
  <si>
    <t>011213006180</t>
  </si>
  <si>
    <t>Lò Thị Ngoan</t>
  </si>
  <si>
    <t>011313009262</t>
  </si>
  <si>
    <t>Hạng Thị Nhi</t>
  </si>
  <si>
    <t>011313008859</t>
  </si>
  <si>
    <t>Giàng Văn Phóng</t>
  </si>
  <si>
    <t>011213004421</t>
  </si>
  <si>
    <t>Vừ A Quyết</t>
  </si>
  <si>
    <t>011213007211</t>
  </si>
  <si>
    <t>011313007977</t>
  </si>
  <si>
    <t>Vàng Thị Sung</t>
  </si>
  <si>
    <t>011313007483</t>
  </si>
  <si>
    <t>011213005794</t>
  </si>
  <si>
    <t>Vừ Thị Thiết</t>
  </si>
  <si>
    <t>011313002498</t>
  </si>
  <si>
    <t>011213003928</t>
  </si>
  <si>
    <t>Thào Văn Tuyến</t>
  </si>
  <si>
    <t>011213004920</t>
  </si>
  <si>
    <t>Sùng Thị Xi</t>
  </si>
  <si>
    <t>011313002435</t>
  </si>
  <si>
    <t>Vàng Thị Che</t>
  </si>
  <si>
    <t>011313003376</t>
  </si>
  <si>
    <t>Lầu A Chính</t>
  </si>
  <si>
    <t>011213005192</t>
  </si>
  <si>
    <t>Hờ Thị Cu</t>
  </si>
  <si>
    <t>011313000151</t>
  </si>
  <si>
    <t>Ly Thị Dáng</t>
  </si>
  <si>
    <t>011313000325</t>
  </si>
  <si>
    <t>Lò Thị Diệu</t>
  </si>
  <si>
    <t>011313003692</t>
  </si>
  <si>
    <t>011313007265</t>
  </si>
  <si>
    <t>011313006162</t>
  </si>
  <si>
    <t>Giàng Thị Pà Dung</t>
  </si>
  <si>
    <t>011313009398</t>
  </si>
  <si>
    <t>Lù Văn Điều</t>
  </si>
  <si>
    <t>011213001097</t>
  </si>
  <si>
    <t>011213009113</t>
  </si>
  <si>
    <t>Sùng Thị Hồng</t>
  </si>
  <si>
    <t>011313006192</t>
  </si>
  <si>
    <t>011313006858</t>
  </si>
  <si>
    <t>Giàng Thị Khoa</t>
  </si>
  <si>
    <t>011313001672</t>
  </si>
  <si>
    <t>Hồ Thị Lía</t>
  </si>
  <si>
    <t>011313002704</t>
  </si>
  <si>
    <t>011213003622</t>
  </si>
  <si>
    <t>011213009310</t>
  </si>
  <si>
    <t>Cứ A Mồng</t>
  </si>
  <si>
    <t>011213001815</t>
  </si>
  <si>
    <t>011313009107</t>
  </si>
  <si>
    <t>Hờ Thị Pày</t>
  </si>
  <si>
    <t>011313008607</t>
  </si>
  <si>
    <t>Vừ A Phông</t>
  </si>
  <si>
    <t>011213003168</t>
  </si>
  <si>
    <t>Giàng Thị Pàng Rang</t>
  </si>
  <si>
    <t>011313007287</t>
  </si>
  <si>
    <t>Sùng A Sênh</t>
  </si>
  <si>
    <t>011212009684</t>
  </si>
  <si>
    <t>011213004830</t>
  </si>
  <si>
    <t>011213005576</t>
  </si>
  <si>
    <t>Thào Thị Sức</t>
  </si>
  <si>
    <t>011313003112</t>
  </si>
  <si>
    <t>011213001226</t>
  </si>
  <si>
    <t>Cứ Thị Thương</t>
  </si>
  <si>
    <t>011313008295</t>
  </si>
  <si>
    <t>Chàng Thị Tư</t>
  </si>
  <si>
    <t>011313010176</t>
  </si>
  <si>
    <t>011213006351</t>
  </si>
  <si>
    <t>011313003244</t>
  </si>
  <si>
    <t>Mùa A Cán</t>
  </si>
  <si>
    <t>011213001555</t>
  </si>
  <si>
    <t>011213001322</t>
  </si>
  <si>
    <t>Vừ A Chung</t>
  </si>
  <si>
    <t>011213004704</t>
  </si>
  <si>
    <t>011313000264</t>
  </si>
  <si>
    <t>Giàng Thị Dù</t>
  </si>
  <si>
    <t>011313002766</t>
  </si>
  <si>
    <t>011313005953</t>
  </si>
  <si>
    <t>011313005394</t>
  </si>
  <si>
    <t>Lò Thị Hoa</t>
  </si>
  <si>
    <t>011313008768</t>
  </si>
  <si>
    <t>Giàng Quốc Huy</t>
  </si>
  <si>
    <t>011213005881</t>
  </si>
  <si>
    <t>011313001468</t>
  </si>
  <si>
    <t>Vàng A Lan</t>
  </si>
  <si>
    <t>011213009561</t>
  </si>
  <si>
    <t>011313008156</t>
  </si>
  <si>
    <t>Lầu Thị Nà</t>
  </si>
  <si>
    <t>011313000445</t>
  </si>
  <si>
    <t>Cứ A Nhè</t>
  </si>
  <si>
    <t>011213008300</t>
  </si>
  <si>
    <t>Sùng Thị Hồng Nhung</t>
  </si>
  <si>
    <t>011313004886</t>
  </si>
  <si>
    <t>Vàng A Phá</t>
  </si>
  <si>
    <t>011213009563</t>
  </si>
  <si>
    <t>011313006209</t>
  </si>
  <si>
    <t>011213006038</t>
  </si>
  <si>
    <t>011313004773</t>
  </si>
  <si>
    <t>Giàng Thị Tân</t>
  </si>
  <si>
    <t>011313005028</t>
  </si>
  <si>
    <t>011213002298</t>
  </si>
  <si>
    <t>011213001127</t>
  </si>
  <si>
    <t>011213006659</t>
  </si>
  <si>
    <t>011313003744</t>
  </si>
  <si>
    <t>Khoàng Thị Yên</t>
  </si>
  <si>
    <t>011313001924</t>
  </si>
  <si>
    <t>Lù Văn Anh</t>
  </si>
  <si>
    <t>011212006178</t>
  </si>
  <si>
    <t>Giàng Thị Báo</t>
  </si>
  <si>
    <t>011312004262</t>
  </si>
  <si>
    <t>011312001023</t>
  </si>
  <si>
    <t>Sùng A Chìa</t>
  </si>
  <si>
    <t>011212005947</t>
  </si>
  <si>
    <t>011212006504</t>
  </si>
  <si>
    <t>Giàng Thị Danh</t>
  </si>
  <si>
    <t>011312006813</t>
  </si>
  <si>
    <t>Lù Thị Dung</t>
  </si>
  <si>
    <t>011312010004</t>
  </si>
  <si>
    <t>Giàng Tuyên Dương</t>
  </si>
  <si>
    <t>011212009766</t>
  </si>
  <si>
    <t>Vàng Thị Gầu</t>
  </si>
  <si>
    <t>011312008944</t>
  </si>
  <si>
    <t>Lý Thị Huyền</t>
  </si>
  <si>
    <t>011312006005</t>
  </si>
  <si>
    <t>011312006291</t>
  </si>
  <si>
    <t>Lầu A Long</t>
  </si>
  <si>
    <t>011212010295</t>
  </si>
  <si>
    <t>Khoàng Thị Luyến</t>
  </si>
  <si>
    <t>011312009632</t>
  </si>
  <si>
    <t>Giàng A Nam</t>
  </si>
  <si>
    <t>011212009331</t>
  </si>
  <si>
    <t>Giàng Thị Niêm</t>
  </si>
  <si>
    <t>011312004606</t>
  </si>
  <si>
    <t>Giàng A Pề</t>
  </si>
  <si>
    <t>011212009729</t>
  </si>
  <si>
    <t>Giàng A Phú</t>
  </si>
  <si>
    <t>011212001726</t>
  </si>
  <si>
    <t>Lò Sinh Quân</t>
  </si>
  <si>
    <t>011212007236</t>
  </si>
  <si>
    <t>Hạng A Sinh</t>
  </si>
  <si>
    <t>011212005290</t>
  </si>
  <si>
    <t>011312008520</t>
  </si>
  <si>
    <t>011312007276</t>
  </si>
  <si>
    <t>Lò Việt Toàn</t>
  </si>
  <si>
    <t>011212004309</t>
  </si>
  <si>
    <t>Vừ A Túa</t>
  </si>
  <si>
    <t>011212005435</t>
  </si>
  <si>
    <t>Thào A Vang</t>
  </si>
  <si>
    <t>011212003582</t>
  </si>
  <si>
    <t>Vừ Công Vinh</t>
  </si>
  <si>
    <t>011212008197</t>
  </si>
  <si>
    <t>Sùng A Xã</t>
  </si>
  <si>
    <t>011212010223</t>
  </si>
  <si>
    <t>011312002083</t>
  </si>
  <si>
    <t>Giàng A Cánh</t>
  </si>
  <si>
    <t>011212002342</t>
  </si>
  <si>
    <t>Vàng Thị Chi</t>
  </si>
  <si>
    <t>011312009788</t>
  </si>
  <si>
    <t>Hờ A Chung</t>
  </si>
  <si>
    <t>011212006832</t>
  </si>
  <si>
    <t>Giàng Thị Dinh</t>
  </si>
  <si>
    <t>011312006152</t>
  </si>
  <si>
    <t>Hạng Thị Dợ</t>
  </si>
  <si>
    <t>011312009928</t>
  </si>
  <si>
    <t>Sùng Thị Dúa</t>
  </si>
  <si>
    <t>011312008291</t>
  </si>
  <si>
    <t>011212008423</t>
  </si>
  <si>
    <t>Hờ Lục Dương</t>
  </si>
  <si>
    <t>011212009200</t>
  </si>
  <si>
    <t>Hạng A Hà</t>
  </si>
  <si>
    <t>011212009097</t>
  </si>
  <si>
    <t>011312001210</t>
  </si>
  <si>
    <t>Giàng Thị Luyện</t>
  </si>
  <si>
    <t>011312005439</t>
  </si>
  <si>
    <t>Giàng Thị Mái</t>
  </si>
  <si>
    <t>011312008187</t>
  </si>
  <si>
    <t>Thào A Mại</t>
  </si>
  <si>
    <t>011212007874</t>
  </si>
  <si>
    <t>Sùng Thị Nhanh</t>
  </si>
  <si>
    <t>011312001796</t>
  </si>
  <si>
    <t>Giàng A Như</t>
  </si>
  <si>
    <t>011212004929</t>
  </si>
  <si>
    <t>Hạng Thị Nu</t>
  </si>
  <si>
    <t>011312001726</t>
  </si>
  <si>
    <t>Vừ A Phành</t>
  </si>
  <si>
    <t>011212007245</t>
  </si>
  <si>
    <t>Khoàng Thị Phúc</t>
  </si>
  <si>
    <t>011312009198</t>
  </si>
  <si>
    <t>Giàng Thị Sanh</t>
  </si>
  <si>
    <t>011312003442</t>
  </si>
  <si>
    <t>Giàng A Sểnh</t>
  </si>
  <si>
    <t>011212001913</t>
  </si>
  <si>
    <t>011312008875</t>
  </si>
  <si>
    <t>Vàng Thị Sơ</t>
  </si>
  <si>
    <t>011312000101</t>
  </si>
  <si>
    <t>Lò Xuân Trường</t>
  </si>
  <si>
    <t>011212010054</t>
  </si>
  <si>
    <t>Giàng A Vũ</t>
  </si>
  <si>
    <t>011212009850</t>
  </si>
  <si>
    <t>Cứ Thị Xế</t>
  </si>
  <si>
    <t>011312007541</t>
  </si>
  <si>
    <t>011312004741</t>
  </si>
  <si>
    <t>Giàng Thị Cắm</t>
  </si>
  <si>
    <t>011312005891</t>
  </si>
  <si>
    <t>Giàng Học Thành Chí</t>
  </si>
  <si>
    <t>011212008114</t>
  </si>
  <si>
    <t>Giàng A Cở</t>
  </si>
  <si>
    <t>011212005985</t>
  </si>
  <si>
    <t>Thào Thị Di</t>
  </si>
  <si>
    <t>011312008034</t>
  </si>
  <si>
    <t>011212009748</t>
  </si>
  <si>
    <t>Giàng Thị Du</t>
  </si>
  <si>
    <t>011312008086</t>
  </si>
  <si>
    <t>011312008547</t>
  </si>
  <si>
    <t>Vàng A Dũng</t>
  </si>
  <si>
    <t>011212004243</t>
  </si>
  <si>
    <t>Vừ Thị Ganh</t>
  </si>
  <si>
    <t>011312005898</t>
  </si>
  <si>
    <t>Mùa Siêu Hạ</t>
  </si>
  <si>
    <t>011212006389</t>
  </si>
  <si>
    <t>Khoàng Văn Luột</t>
  </si>
  <si>
    <t>011212006969</t>
  </si>
  <si>
    <t>011312008224</t>
  </si>
  <si>
    <t>Hờ Thị Mại</t>
  </si>
  <si>
    <t>011312003692</t>
  </si>
  <si>
    <t>011212010996</t>
  </si>
  <si>
    <t>Lò Phai Nhừ</t>
  </si>
  <si>
    <t>011212000084</t>
  </si>
  <si>
    <t>011312002526</t>
  </si>
  <si>
    <t>Giàng Nụ Phình</t>
  </si>
  <si>
    <t>011212001318</t>
  </si>
  <si>
    <t>011312009958</t>
  </si>
  <si>
    <t>Mùa Thị Sài</t>
  </si>
  <si>
    <t>011312009057</t>
  </si>
  <si>
    <t>011312007514</t>
  </si>
  <si>
    <t>Vừ A Sơn</t>
  </si>
  <si>
    <t>011212007068</t>
  </si>
  <si>
    <t>Vàng A Tâm</t>
  </si>
  <si>
    <t>011212004172</t>
  </si>
  <si>
    <t>Hờ Thị Thi</t>
  </si>
  <si>
    <t>011312006239</t>
  </si>
  <si>
    <t>011212006770</t>
  </si>
  <si>
    <t>Giàng A Thứ</t>
  </si>
  <si>
    <t>011212011005</t>
  </si>
  <si>
    <t>Giàng Thị Thương</t>
  </si>
  <si>
    <t>011312002056</t>
  </si>
  <si>
    <t>Mùa A Tú</t>
  </si>
  <si>
    <t>011212008989</t>
  </si>
  <si>
    <t>Lầu A Vinh</t>
  </si>
  <si>
    <t>011212002531</t>
  </si>
  <si>
    <t>Giàng Thị Yếm Vũ</t>
  </si>
  <si>
    <t>011312008357</t>
  </si>
  <si>
    <t>011312006134</t>
  </si>
  <si>
    <t>Giàng A By</t>
  </si>
  <si>
    <t>011211004710</t>
  </si>
  <si>
    <t>Vàng Thị Cáng</t>
  </si>
  <si>
    <t>011311008671</t>
  </si>
  <si>
    <t>Hạng A Chan</t>
  </si>
  <si>
    <t>011211008304</t>
  </si>
  <si>
    <t>Thào A Chàng</t>
  </si>
  <si>
    <t>011211007949</t>
  </si>
  <si>
    <t>Vàng A Cho</t>
  </si>
  <si>
    <t>011211000222</t>
  </si>
  <si>
    <t>Sùng A Chua</t>
  </si>
  <si>
    <t>011211007277</t>
  </si>
  <si>
    <t>011211004478</t>
  </si>
  <si>
    <t>Giàng Thị Cô</t>
  </si>
  <si>
    <t>011311006398</t>
  </si>
  <si>
    <t>Hạng A Công</t>
  </si>
  <si>
    <t>011211002976</t>
  </si>
  <si>
    <t>Hờ A Cơ</t>
  </si>
  <si>
    <t>011211007010</t>
  </si>
  <si>
    <t>Vừ Thị Cúc</t>
  </si>
  <si>
    <t>011311003023</t>
  </si>
  <si>
    <t>011211006764</t>
  </si>
  <si>
    <t>Giàng A Danh</t>
  </si>
  <si>
    <t>011211001257</t>
  </si>
  <si>
    <t>011311001132</t>
  </si>
  <si>
    <t>011311005363</t>
  </si>
  <si>
    <t>Lò Mạnh Dũng</t>
  </si>
  <si>
    <t>011211003557</t>
  </si>
  <si>
    <t>Vừ Thị Gùng</t>
  </si>
  <si>
    <t>011311003505</t>
  </si>
  <si>
    <t>011211006318</t>
  </si>
  <si>
    <t>Giàng Thị Huế</t>
  </si>
  <si>
    <t>011311005028</t>
  </si>
  <si>
    <t>Hạng Thị Lè</t>
  </si>
  <si>
    <t>011311007185</t>
  </si>
  <si>
    <t>011311006951</t>
  </si>
  <si>
    <t>Lý A Lồng</t>
  </si>
  <si>
    <t>011211005220</t>
  </si>
  <si>
    <t>011311008895</t>
  </si>
  <si>
    <t>Giàng Thị Ngọc</t>
  </si>
  <si>
    <t>011311007098</t>
  </si>
  <si>
    <t>011211005853</t>
  </si>
  <si>
    <t>Hạng A Sai</t>
  </si>
  <si>
    <t>011211005355</t>
  </si>
  <si>
    <t>Giàng Thị Thi</t>
  </si>
  <si>
    <t>011311006056</t>
  </si>
  <si>
    <t>Giàng Thị Ngọc Thúy</t>
  </si>
  <si>
    <t>011311008397</t>
  </si>
  <si>
    <t>Thào A Trung</t>
  </si>
  <si>
    <t>011211008961</t>
  </si>
  <si>
    <t>Hờ Thị Xía</t>
  </si>
  <si>
    <t>011311006593</t>
  </si>
  <si>
    <t>Giàng A Dìa</t>
  </si>
  <si>
    <t>011211002223</t>
  </si>
  <si>
    <t>011311000266</t>
  </si>
  <si>
    <t>Vừ A Đàn</t>
  </si>
  <si>
    <t>011211005447</t>
  </si>
  <si>
    <t>011311005141</t>
  </si>
  <si>
    <t>011311001679</t>
  </si>
  <si>
    <t>Lù Thị Linh</t>
  </si>
  <si>
    <t>011311007629</t>
  </si>
  <si>
    <t>011311003907</t>
  </si>
  <si>
    <t>Chàng Thị Mơ</t>
  </si>
  <si>
    <t>011311007785</t>
  </si>
  <si>
    <t>Giàng Thị Ngọc Na</t>
  </si>
  <si>
    <t>011311002920</t>
  </si>
  <si>
    <t>Sùng A Nhanh</t>
  </si>
  <si>
    <t>011211001609</t>
  </si>
  <si>
    <t>Vừ Thị Nu</t>
  </si>
  <si>
    <t>011311004184</t>
  </si>
  <si>
    <t>011211008004</t>
  </si>
  <si>
    <t>Lù Văn Phong</t>
  </si>
  <si>
    <t>011211007316</t>
  </si>
  <si>
    <t>011311008699</t>
  </si>
  <si>
    <t>Giàng A Quân</t>
  </si>
  <si>
    <t>011211004564</t>
  </si>
  <si>
    <t>Giàng Thị Ca Sia</t>
  </si>
  <si>
    <t>011311001638</t>
  </si>
  <si>
    <t>Hờ Thị Tàng</t>
  </si>
  <si>
    <t>011311004629</t>
  </si>
  <si>
    <t>011211005161</t>
  </si>
  <si>
    <t>011211002063</t>
  </si>
  <si>
    <t>Giàng A Thờ</t>
  </si>
  <si>
    <t>011211001288</t>
  </si>
  <si>
    <t>Thào Văn Thức</t>
  </si>
  <si>
    <t>011211007070</t>
  </si>
  <si>
    <t>Mùa A Thương</t>
  </si>
  <si>
    <t>011211001402</t>
  </si>
  <si>
    <t>Lò Danh Tiệp</t>
  </si>
  <si>
    <t>011211000098</t>
  </si>
  <si>
    <t>Giàng A Tính</t>
  </si>
  <si>
    <t>011211003512</t>
  </si>
  <si>
    <t>011211002459</t>
  </si>
  <si>
    <t>011211004182</t>
  </si>
  <si>
    <t>Cứ A Tương</t>
  </si>
  <si>
    <t>011211007521</t>
  </si>
  <si>
    <t>Cứ Thị Vàng</t>
  </si>
  <si>
    <t>011311005338</t>
  </si>
  <si>
    <t>Khoàng Văn Vân</t>
  </si>
  <si>
    <t>011211000119</t>
  </si>
  <si>
    <t>Giàng A Vinh</t>
  </si>
  <si>
    <t>011211009132</t>
  </si>
  <si>
    <t>Vừ A Xanh</t>
  </si>
  <si>
    <t>011211004572</t>
  </si>
  <si>
    <t>Giàng Thị Xì</t>
  </si>
  <si>
    <t>011311005991</t>
  </si>
  <si>
    <t>Vừ Thị Đơ</t>
  </si>
  <si>
    <t>Thào Giô Ên</t>
  </si>
  <si>
    <t>Giàng Thanh Long</t>
  </si>
  <si>
    <t>Sùng Thị Kim Ngọc</t>
  </si>
  <si>
    <t>Vừ Thị Thím</t>
  </si>
  <si>
    <t>Thào Thị Bầu</t>
  </si>
  <si>
    <t>Sùng A Cau</t>
  </si>
  <si>
    <t>Vàng Mạnh Cường</t>
  </si>
  <si>
    <t>Lầu A Dơ</t>
  </si>
  <si>
    <t>Vừ Thị Ghêng</t>
  </si>
  <si>
    <t>Lầu A Hạnh</t>
  </si>
  <si>
    <t>Thào Thị Ke</t>
  </si>
  <si>
    <t>Hạng A Mang</t>
  </si>
  <si>
    <t>Vừ A Phước</t>
  </si>
  <si>
    <t>Giàng Thị Sài</t>
  </si>
  <si>
    <t>Vừ A Tính</t>
  </si>
  <si>
    <t>Thào A Thắng</t>
  </si>
  <si>
    <t>Vừ Thị Yến</t>
  </si>
  <si>
    <t>Thào Thị Dông</t>
  </si>
  <si>
    <t>Thào A Đông</t>
  </si>
  <si>
    <t>Giàng Thị Bầu</t>
  </si>
  <si>
    <t>Thào Thị Sua</t>
  </si>
  <si>
    <t>Lầu Thị É</t>
  </si>
  <si>
    <t>Vàng A Công</t>
  </si>
  <si>
    <t>Lầu A Dình</t>
  </si>
  <si>
    <t>Sùng Thị Dua</t>
  </si>
  <si>
    <t>Phàng Thị Pàng</t>
  </si>
  <si>
    <t>Sùng Thị Phua</t>
  </si>
  <si>
    <t>Giàng Thị Sâu</t>
  </si>
  <si>
    <t>Lầu Thị Sênh</t>
  </si>
  <si>
    <t>Hạng A Tàng</t>
  </si>
  <si>
    <t>Vì A Trưởng</t>
  </si>
  <si>
    <t>Thào Thị Ngọc Mai</t>
  </si>
  <si>
    <t>Vàng A Dình</t>
  </si>
  <si>
    <t>Ly A Thắng</t>
  </si>
  <si>
    <t>Lầu Thị Sơ</t>
  </si>
  <si>
    <t>Ly Thị Thân Thương</t>
  </si>
  <si>
    <t>Thào A Hùng</t>
  </si>
  <si>
    <t>Lầu Thị Mái</t>
  </si>
  <si>
    <t>Lầu A Dông</t>
  </si>
  <si>
    <t>Giàng Duy Long</t>
  </si>
  <si>
    <t>Hạng A Ly</t>
  </si>
  <si>
    <t>Lầu Thị Pà</t>
  </si>
  <si>
    <t>Lầu Ánh Sáng</t>
  </si>
  <si>
    <t>Vừ A Xè</t>
  </si>
  <si>
    <t>Lầu Thị Bầu</t>
  </si>
  <si>
    <t>Sùng Thị Lý</t>
  </si>
  <si>
    <t>Lầu A Sinh</t>
  </si>
  <si>
    <t>Giàng Thị Vĩ</t>
  </si>
  <si>
    <t>Vừ Thị Xì</t>
  </si>
  <si>
    <t>Vừ Thị Be</t>
  </si>
  <si>
    <t>Vì A Dúng</t>
  </si>
  <si>
    <t>Lầu Thị Kia</t>
  </si>
  <si>
    <t>Vừ A Nô</t>
  </si>
  <si>
    <t>Vừ A Nu</t>
  </si>
  <si>
    <t>Ly A Công</t>
  </si>
  <si>
    <t>Thào Thị Vị</t>
  </si>
  <si>
    <t xml:space="preserve">Vừ A Tính </t>
  </si>
  <si>
    <t>Vì Thị Hoa</t>
  </si>
  <si>
    <t>Ly A Hồng</t>
  </si>
  <si>
    <t>Thào A Tiến</t>
  </si>
  <si>
    <t>Giàng Thị Xanh</t>
  </si>
  <si>
    <t>Đơn vị: Trường mầm non Huổi Mí</t>
  </si>
  <si>
    <t>Xã/phường</t>
  </si>
  <si>
    <t>Thào Minh Hải</t>
  </si>
  <si>
    <t>Huổi Mí 1</t>
  </si>
  <si>
    <t>Thào Nguyễn Pha</t>
  </si>
  <si>
    <t>Vừ A Chả</t>
  </si>
  <si>
    <t>Vừ Thị Ngọc Linh</t>
  </si>
  <si>
    <t>Sùng Nước Mưa</t>
  </si>
  <si>
    <t>Hờ Thị Thanh Thảo</t>
  </si>
  <si>
    <t>Sùng Thị Thanh Thủy</t>
  </si>
  <si>
    <t>Thào Con Tôm</t>
  </si>
  <si>
    <t>Vừ Thanh Trường</t>
  </si>
  <si>
    <t>Hờ Long Chỉ</t>
  </si>
  <si>
    <t>Sùng Duy Sơn</t>
  </si>
  <si>
    <t>Sùng Thị Đua</t>
  </si>
  <si>
    <t>Thào Thị Thu</t>
  </si>
  <si>
    <t>Thào Thị Kim Oanh</t>
  </si>
  <si>
    <t>Thào Mạnh Tứ</t>
  </si>
  <si>
    <t>4</t>
  </si>
  <si>
    <t>Ly A Ban</t>
  </si>
  <si>
    <t>Vừ A Hùng</t>
  </si>
  <si>
    <t>Sùng A Hải</t>
  </si>
  <si>
    <t>Vừ Minh Bạch</t>
  </si>
  <si>
    <t>Sùng Anh Duy</t>
  </si>
  <si>
    <t>Hờ Thị Pàng</t>
  </si>
  <si>
    <t>Sùng A Tàng</t>
  </si>
  <si>
    <t xml:space="preserve">Lầu Thị Kía </t>
  </si>
  <si>
    <t>Lầu Thị Li</t>
  </si>
  <si>
    <t>Sùng A Long</t>
  </si>
  <si>
    <t>Thào Tử Long</t>
  </si>
  <si>
    <t>Sùng Thanh La</t>
  </si>
  <si>
    <t>Thào A Định</t>
  </si>
  <si>
    <t>Thào Phúc Điều</t>
  </si>
  <si>
    <t>Giàng Thanh Hoà</t>
  </si>
  <si>
    <t>Giàng Thiên Long</t>
  </si>
  <si>
    <t>Sùng A Vén</t>
  </si>
  <si>
    <t>Sùng A Chênh</t>
  </si>
  <si>
    <t>Vàng Anh Tuấn</t>
  </si>
  <si>
    <t>Sùng Duy Khánh</t>
  </si>
  <si>
    <t>3</t>
  </si>
  <si>
    <t>Giàng A Định</t>
  </si>
  <si>
    <t>2</t>
  </si>
  <si>
    <t>Huổi Mí 2</t>
  </si>
  <si>
    <t>Giàng Thái Dương</t>
  </si>
  <si>
    <t>Hờ Thị Vủa</t>
  </si>
  <si>
    <t>Giàng Thanh Huấn</t>
  </si>
  <si>
    <t>Sùng Thị Mai Hoa</t>
  </si>
  <si>
    <t>Thào Thị Oanh</t>
  </si>
  <si>
    <t>9</t>
  </si>
  <si>
    <t>Sùng Chấn Phong</t>
  </si>
  <si>
    <t>Giàng Thu Trà</t>
  </si>
  <si>
    <t>Giàng A Lỷ</t>
  </si>
  <si>
    <t>Sùng Minh Trầu</t>
  </si>
  <si>
    <t>Sùng Thị Kiều Chi</t>
  </si>
  <si>
    <t>Giàng Lam Nhi</t>
  </si>
  <si>
    <t>Sùng Li Na</t>
  </si>
  <si>
    <t>Lù Thị Gầu</t>
  </si>
  <si>
    <t>Giàng T.Phương Linh</t>
  </si>
  <si>
    <t>Vàng A Thủ</t>
  </si>
  <si>
    <t>Sùng Chông Chải</t>
  </si>
  <si>
    <t>Vàng Thị Lan Nhi</t>
  </si>
  <si>
    <t>Vừ Thị Sia</t>
  </si>
  <si>
    <t>Thào Thị Mai</t>
  </si>
  <si>
    <t>Sùng A Lại</t>
  </si>
  <si>
    <t>Giàng A San Mông</t>
  </si>
  <si>
    <t>Sùng Thị Nịt</t>
  </si>
  <si>
    <t>Thào Thị Lan</t>
  </si>
  <si>
    <t>Sình A Sàng</t>
  </si>
  <si>
    <t>Sùng Thị Gầu</t>
  </si>
  <si>
    <t>Giàng Mạnh Cường</t>
  </si>
  <si>
    <t>Thào Thanh Chương</t>
  </si>
  <si>
    <t>Sùng Hoa Bay</t>
  </si>
  <si>
    <t>Vàng A Đoàn</t>
  </si>
  <si>
    <t>Thào A Súa</t>
  </si>
  <si>
    <t>Thào Thi Cống</t>
  </si>
  <si>
    <t>Lù A Phương</t>
  </si>
  <si>
    <t>Giàng A Hạnh</t>
  </si>
  <si>
    <t xml:space="preserve">Giàng Mạnh Lồng </t>
  </si>
  <si>
    <t>Sùng Thị Tuệ Liên</t>
  </si>
  <si>
    <t>Cháng Minh Tuấn</t>
  </si>
  <si>
    <t>Sùng A Chiêng</t>
  </si>
  <si>
    <t>Giàng Quốc Cường</t>
  </si>
  <si>
    <t>Sình A Mảnh</t>
  </si>
  <si>
    <t>Giàng Anh Dũng</t>
  </si>
  <si>
    <t>Giàng Hoa Chi</t>
  </si>
  <si>
    <t>Lù Chí Kiên</t>
  </si>
  <si>
    <t>Lầu Thị Ánh</t>
  </si>
  <si>
    <t>Lùng Thàng 1</t>
  </si>
  <si>
    <t>Giàng Thị Bống</t>
  </si>
  <si>
    <t>Hờ Thị Huyền Như</t>
  </si>
  <si>
    <t>Hờ Thị Kim Ngân</t>
  </si>
  <si>
    <t>Vàng Thành Long</t>
  </si>
  <si>
    <t>Thào Thị Mỹ Linh</t>
  </si>
  <si>
    <t>Lý Thị Nòng</t>
  </si>
  <si>
    <t>Giàng Thị Ngọc Mai</t>
  </si>
  <si>
    <t>Vàng Ái Như</t>
  </si>
  <si>
    <t>Lầu Ní Ni</t>
  </si>
  <si>
    <t>Hờ Minh Phúc</t>
  </si>
  <si>
    <t>Hờ Thị Quỳnh Nga</t>
  </si>
  <si>
    <t>Giàng Thị Sày</t>
  </si>
  <si>
    <t>Cứ Thị Tuyết Nhi</t>
  </si>
  <si>
    <t>Vừ Bảo Thiên</t>
  </si>
  <si>
    <t>Giàng Thi Thiên</t>
  </si>
  <si>
    <t>Vừ A Thịnh</t>
  </si>
  <si>
    <t>Lầu Thị Yến</t>
  </si>
  <si>
    <t>Hờ A Viện</t>
  </si>
  <si>
    <t>Thào T. Phương Anh</t>
  </si>
  <si>
    <t>Lùng Thàng 2</t>
  </si>
  <si>
    <t>Hờ Thế Duy</t>
  </si>
  <si>
    <t>Cứ Phinh Mong</t>
  </si>
  <si>
    <t>Vừ T. Lan Hương</t>
  </si>
  <si>
    <t>Vừ Phương Linh</t>
  </si>
  <si>
    <t>Vừ Hao Nhiên</t>
  </si>
  <si>
    <t>Vừ Thị Nhi</t>
  </si>
  <si>
    <t>Giàng T. Ánh Nhi</t>
  </si>
  <si>
    <t>Vừ T. Ngọc Phượng</t>
  </si>
  <si>
    <t>Vừ Nhất Thiêng</t>
  </si>
  <si>
    <t>Vì Tiến Thịnh</t>
  </si>
  <si>
    <t>Cứ Thiên Hoàng</t>
  </si>
  <si>
    <t xml:space="preserve">Vừ Thị Hoa Hồng </t>
  </si>
  <si>
    <t>Cứ T. Tuyết Nhung</t>
  </si>
  <si>
    <t>Lý Thị Thảo</t>
  </si>
  <si>
    <t>Vừ Đức Thắng</t>
  </si>
  <si>
    <t>Hờ Thị Vân</t>
  </si>
  <si>
    <t>Giàng Thị Mỹ Duyên</t>
  </si>
  <si>
    <t>Lầu Bảo Lân</t>
  </si>
  <si>
    <t>Vừ Đức Bình</t>
  </si>
  <si>
    <t xml:space="preserve">Giàng Thị Ly         </t>
  </si>
  <si>
    <t xml:space="preserve">Thào Thị Đan Ny  </t>
  </si>
  <si>
    <t>Thào Y Đan</t>
  </si>
  <si>
    <t>Thào Trọng Quý</t>
  </si>
  <si>
    <t>Thào Thị Sày</t>
  </si>
  <si>
    <t>Giàng Thị Ánh Tuyết</t>
  </si>
  <si>
    <t>Vừ Minh Phúc</t>
  </si>
  <si>
    <t>Giàng Thị Nú</t>
  </si>
  <si>
    <t>Vừ Bảo Anh</t>
  </si>
  <si>
    <t>Sùng Thị Ma Tha</t>
  </si>
  <si>
    <t>Huổi ít 1</t>
  </si>
  <si>
    <t>Sùng A Mong</t>
  </si>
  <si>
    <t>Mùa Thị Liên</t>
  </si>
  <si>
    <t>Cháng Thị Phương Xa</t>
  </si>
  <si>
    <t>Vừ Quan Trung</t>
  </si>
  <si>
    <t>Hạng Chung Hoa</t>
  </si>
  <si>
    <t>Thào Thành Kung</t>
  </si>
  <si>
    <t>Chàng T.Thu Huyền</t>
  </si>
  <si>
    <t>Long Tạo</t>
  </si>
  <si>
    <t>Giàng Chung Kiên</t>
  </si>
  <si>
    <t>Giàng Thị Tú Uyên</t>
  </si>
  <si>
    <t>Giàng Văn Đạt</t>
  </si>
  <si>
    <t>Giàng Thị An Thư</t>
  </si>
  <si>
    <t>Vừ A Thuơng</t>
  </si>
  <si>
    <t>Mùa Thị Hoa</t>
  </si>
  <si>
    <t>Thào Thị Thương</t>
  </si>
  <si>
    <t>Giàng Minh Khôi</t>
  </si>
  <si>
    <t>Bản Pa Ít</t>
  </si>
  <si>
    <t>Khoàng Minh Dũng</t>
  </si>
  <si>
    <t>Khoàng Thị Phương</t>
  </si>
  <si>
    <t>Khoàng T.Ngọc  Duyên </t>
  </si>
  <si>
    <t>Lý Thị Quỳnh</t>
  </si>
  <si>
    <t>Khoàng Minh Đức</t>
  </si>
  <si>
    <t>Khoàng  Văn Quốc </t>
  </si>
  <si>
    <t>Khoàng  Mạnh Kim </t>
  </si>
  <si>
    <t>Khoàng Thị Mơ </t>
  </si>
  <si>
    <t>Chàng T.Kim Ngân</t>
  </si>
  <si>
    <t>Giàng Thị Quỳnh Anh</t>
  </si>
  <si>
    <t>Lò Thị Khánh Vân</t>
  </si>
  <si>
    <t>Giàng Văn Thắng</t>
  </si>
  <si>
    <t>Khoàng Văn Hải</t>
  </si>
  <si>
    <t>Khoàng Duy Thường</t>
  </si>
  <si>
    <t>Khoàng Mạnh Hải</t>
  </si>
  <si>
    <t>Cháng Thị Trúc</t>
  </si>
  <si>
    <t>Giàng Thị Vân</t>
  </si>
  <si>
    <t>Giàng Kim Cương</t>
  </si>
  <si>
    <t>Hồ Thị Ánh</t>
  </si>
  <si>
    <t>Mùa A Hồ</t>
  </si>
  <si>
    <t>Giàng Thị Mông</t>
  </si>
  <si>
    <t>Giàng T. Khánh Huyền</t>
  </si>
  <si>
    <t>Hờ A Dùng</t>
  </si>
  <si>
    <t>Hồ A Chương</t>
  </si>
  <si>
    <t>Thào T. Ngọc Nhi</t>
  </si>
  <si>
    <t>Giàng Thị Hào</t>
  </si>
  <si>
    <t>Sùng Anh Đức</t>
  </si>
  <si>
    <t>Giàng  Thị Ngọc</t>
  </si>
  <si>
    <t>Giàng Thị Ca Xia</t>
  </si>
  <si>
    <t>Giàng T. Phương Linh</t>
  </si>
  <si>
    <t>Sùng Duy Mạnh</t>
  </si>
  <si>
    <t>Giàng T. Linh Sam</t>
  </si>
  <si>
    <t>Lầu Trọng Hiếu</t>
  </si>
  <si>
    <t>Pa Xoan 1</t>
  </si>
  <si>
    <t>Sùng Thị Say</t>
  </si>
  <si>
    <t>Giàng T. Mai Hương</t>
  </si>
  <si>
    <t xml:space="preserve">Lầu Trọng Nghĩa </t>
  </si>
  <si>
    <t xml:space="preserve">Háng trở </t>
  </si>
  <si>
    <t>Xã Nậm Nèn</t>
  </si>
  <si>
    <t xml:space="preserve">Vừ Thị Mai Hương </t>
  </si>
  <si>
    <t xml:space="preserve">Lầu Thị Hồng Vân </t>
  </si>
  <si>
    <t xml:space="preserve">Vừ Hiếu Trọng </t>
  </si>
  <si>
    <t xml:space="preserve">Sùng Thị Thu </t>
  </si>
  <si>
    <t xml:space="preserve">Sùng Thị Hoa </t>
  </si>
  <si>
    <t xml:space="preserve">Thào Thị Hải Vân </t>
  </si>
  <si>
    <t>Vừ Thị Ngọc Mai</t>
  </si>
  <si>
    <t xml:space="preserve">Thào Minh Quang </t>
  </si>
  <si>
    <t xml:space="preserve">Thào Việt Hưng </t>
  </si>
  <si>
    <t>Giàng Công Định</t>
  </si>
  <si>
    <t xml:space="preserve">Lầu Thị Tuyết Trâm </t>
  </si>
  <si>
    <t>Lò Cát Tường</t>
  </si>
  <si>
    <t>Lò T. Thanh Thùy</t>
  </si>
  <si>
    <t>Nậm Cút</t>
  </si>
  <si>
    <t>Khoàng Đinh Hùng</t>
  </si>
  <si>
    <t>Lò Thị Kim Huệ</t>
  </si>
  <si>
    <t>Lò Văn Duyên</t>
  </si>
  <si>
    <t>Lò Bảo Nhi</t>
  </si>
  <si>
    <t>Lò Đức Đạt</t>
  </si>
  <si>
    <t>Lò Đức Kiên</t>
  </si>
  <si>
    <t>Lò Minh Quân</t>
  </si>
  <si>
    <t>Khoàng Đức Long</t>
  </si>
  <si>
    <t>Lê Minh Khôi</t>
  </si>
  <si>
    <t>Khoàng Thanh Tùng</t>
  </si>
  <si>
    <t>Phiêng Đất A</t>
  </si>
  <si>
    <t>Cao Thanh Tâm</t>
  </si>
  <si>
    <t>Khoàng Khánh Chi</t>
  </si>
  <si>
    <t>Khoàng Anh Thư</t>
  </si>
  <si>
    <t>Sìn Ngọc Thùy</t>
  </si>
  <si>
    <t>Lường Bảo Anh</t>
  </si>
  <si>
    <t>Lò Thanh Diệp</t>
  </si>
  <si>
    <t>Lò Minh Tùng</t>
  </si>
  <si>
    <t>Nùng Thành Đô</t>
  </si>
  <si>
    <t>Nậm Nèn II</t>
  </si>
  <si>
    <t>Bùi Văn Bảo</t>
  </si>
  <si>
    <t>Lò Ngọc Ngân</t>
  </si>
  <si>
    <t>Mào Mạnh Cường</t>
  </si>
  <si>
    <t>Tòng Đức Thiện</t>
  </si>
  <si>
    <t>Điêu Chính H. Bách</t>
  </si>
  <si>
    <t>Lò Nhật Duy</t>
  </si>
  <si>
    <t>Tòng Đức Trường</t>
  </si>
  <si>
    <t>Lò Xuân Thành</t>
  </si>
  <si>
    <t>Lù Quang Huy</t>
  </si>
  <si>
    <t>Nậm Nèn I</t>
  </si>
  <si>
    <t>Khoàng Thịnh Sang</t>
  </si>
  <si>
    <t>Lò Minh Vỹ</t>
  </si>
  <si>
    <t>Khoàng Thu Huyền</t>
  </si>
  <si>
    <t>Lù Như Nguyệt</t>
  </si>
  <si>
    <t>Lò Đức Hải</t>
  </si>
  <si>
    <t>Khoàng Bạch Kim Phi</t>
  </si>
  <si>
    <t>Lò Nhật Minh</t>
  </si>
  <si>
    <t>Phiêng Đất B</t>
  </si>
  <si>
    <t>Lò Duy Mạnh</t>
  </si>
  <si>
    <t>Lò Đức Mạnh</t>
  </si>
  <si>
    <t>Lò Gia Huy</t>
  </si>
  <si>
    <t>Màng Tuấn kiệt</t>
  </si>
  <si>
    <t>Giàng Minh Chiến</t>
  </si>
  <si>
    <t>Hô Mức</t>
  </si>
  <si>
    <t>Giàng Minh Đức</t>
  </si>
  <si>
    <t>Lý Thị Minh Ngọc</t>
  </si>
  <si>
    <t>Chàng Mạnh Quân</t>
  </si>
  <si>
    <t>Khoàng  Đức Nam</t>
  </si>
  <si>
    <t>Lý Gia Hưng</t>
  </si>
  <si>
    <t>Khoàng Trung Nguyên</t>
  </si>
  <si>
    <t>Lý Văn Kiên</t>
  </si>
  <si>
    <t>Lò Tiến Thành</t>
  </si>
  <si>
    <t>Lò Minh Vũ</t>
  </si>
  <si>
    <t>Khoàng Minh Khôi</t>
  </si>
  <si>
    <t>Chàng Minh Khang</t>
  </si>
  <si>
    <t>Lý Ngọc Vân</t>
  </si>
  <si>
    <t>Lò Hồng Quân</t>
  </si>
  <si>
    <t>Lò Thị Thảo</t>
  </si>
  <si>
    <t>Lò Minh Tú</t>
  </si>
  <si>
    <t>Lò Thành Nam</t>
  </si>
  <si>
    <t>Sìn Thị Hà Ninh</t>
  </si>
  <si>
    <t>Lò Phương Thảo</t>
  </si>
  <si>
    <t xml:space="preserve">Háng Trở </t>
  </si>
  <si>
    <t>Hạng Ngọc Hà</t>
  </si>
  <si>
    <t>Ly Thị Thanh Hoa</t>
  </si>
  <si>
    <t>Ly Đức Trường</t>
  </si>
  <si>
    <t>Hạng A Minh</t>
  </si>
  <si>
    <t>Hạng Thị Ca</t>
  </si>
  <si>
    <t>Ly Thành Long</t>
  </si>
  <si>
    <t>Sùng Đức Long</t>
  </si>
  <si>
    <t>Hạng Ngọc My</t>
  </si>
  <si>
    <t>Giàng Hoàng Đại</t>
  </si>
  <si>
    <t>Cứu Táng</t>
  </si>
  <si>
    <t>Giàng Duy Hồng</t>
  </si>
  <si>
    <t>Ly T. Huyền My</t>
  </si>
  <si>
    <t>Giàng A Dũng</t>
  </si>
  <si>
    <t>Giàng Thị Duyên</t>
  </si>
  <si>
    <t>Mã Tuấn Tài</t>
  </si>
  <si>
    <t>Ly Thị Thúy Vân</t>
  </si>
  <si>
    <t>Giàng Mạnh Tuấn</t>
  </si>
  <si>
    <t>Vàng Thanh Trường</t>
  </si>
  <si>
    <t>Vàng Tiến Thành</t>
  </si>
  <si>
    <t>Lý Chí Thiện</t>
  </si>
  <si>
    <t>Thào Thị Giang</t>
  </si>
  <si>
    <t>Lý Tiểu Long</t>
  </si>
  <si>
    <t>Giàng Thiên Đức</t>
  </si>
  <si>
    <t>Giàng Thị Hồng</t>
  </si>
  <si>
    <t>Ly Đức Huy</t>
  </si>
  <si>
    <t>Đơn vị: Trường mầm non Nậm Nèn</t>
  </si>
  <si>
    <t>Ly Thị Hà Linh</t>
  </si>
  <si>
    <t>DANH SÁCH TRẺ EM NHÀ TRẺ BÁN TRÚ  ĐƯỢC HƯỞNG CHẾ ĐỘ THEO NGHỊ ĐỊNH 66/2025/NĐ-CP CỦA CHÍNH PHỦ NĂM HỌC 2025-2026</t>
  </si>
  <si>
    <r>
      <t xml:space="preserve">Số HS hưởng chế độ theo Quyết định 43 </t>
    </r>
    <r>
      <rPr>
        <i/>
        <sz val="10"/>
        <color rgb="FF000000"/>
        <rFont val="Times New Roman"/>
        <family val="1"/>
      </rPr>
      <t>(ghi số 1</t>
    </r>
    <r>
      <rPr>
        <b/>
        <sz val="10"/>
        <color rgb="FF000000"/>
        <rFont val="Times New Roman"/>
        <family val="1"/>
      </rPr>
      <t>) vào cột này</t>
    </r>
  </si>
  <si>
    <t>DANH SÁCH TRẺ EM NHÀ TRẺ BÁN TRÚ ĐƯỢC HƯỞNG CHẾ ĐỘ THEO NGHỊ ĐỊNH 66/2025/NĐ-CP CỦA CHÍNH PHỦ NĂM HỌC 2025-2026</t>
  </si>
  <si>
    <t>Đơn vị: Trường PTDTBT THCS Huổi Mí</t>
  </si>
  <si>
    <t>Đơn vị: Trường THCS Nậm Nèn</t>
  </si>
  <si>
    <r>
      <t xml:space="preserve">Số HS hưởng chế độ theo Quyết định 43 </t>
    </r>
    <r>
      <rPr>
        <i/>
        <sz val="10"/>
        <color rgb="FF000000"/>
        <rFont val="Times New Roman"/>
        <family val="1"/>
      </rPr>
      <t>(ghi số 1</t>
    </r>
    <r>
      <rPr>
        <b/>
        <sz val="10"/>
        <color rgb="FF000000"/>
        <rFont val="Times New Roman"/>
        <family val="1"/>
      </rPr>
      <t xml:space="preserve">) </t>
    </r>
  </si>
  <si>
    <t>(Kèm theo Quyết định số: 221/QĐ-UBND ngày 01/10/2025 của UBND xã Nậm Nèn)</t>
  </si>
  <si>
    <t>(Kèm theo Quyết định số: 221/QĐ-UBND ngày 01 /10  /2025 của UBND xã Nậm Nèn)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</si>
</sst>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-* #,##0_-;\-* #,##0_-;_-* &quot;-&quot;??_-;_-@"/>
    <numFmt numFmtId="167" formatCode="_(* #,##0_);_(* \(#,##0\);_(* &quot;-&quot;??_);_(@_)"/>
  </numFmts>
  <fonts count="50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b/>
      <sz val="12"/>
      <name val="Times New Roman"/>
      <family val="1"/>
    </font>
    <font>
      <sz val="10"/>
      <name val="Calibri"/>
      <family val="2"/>
      <scheme val="minor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  <charset val="163"/>
    </font>
    <font>
      <sz val="12"/>
      <name val="Times New Roman"/>
      <family val="1"/>
    </font>
    <font>
      <sz val="10"/>
      <name val=".VnTime"/>
      <charset val="134"/>
    </font>
    <font>
      <sz val="10"/>
      <name val=".VnTime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1"/>
      <color rgb="FF000000"/>
      <name val="Times New Roman"/>
      <family val="1"/>
    </font>
    <font>
      <sz val="1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name val="Calibri Light"/>
      <family val="1"/>
      <charset val="163"/>
      <scheme val="major"/>
    </font>
    <font>
      <sz val="12"/>
      <name val="Calibri Light"/>
      <family val="1"/>
      <charset val="163"/>
      <scheme val="major"/>
    </font>
    <font>
      <sz val="12"/>
      <color theme="1"/>
      <name val="Calibri Light"/>
      <family val="1"/>
      <charset val="163"/>
      <scheme val="major"/>
    </font>
    <font>
      <sz val="11"/>
      <color theme="1"/>
      <name val="Calibri Light"/>
      <family val="1"/>
      <charset val="163"/>
      <scheme val="major"/>
    </font>
    <font>
      <sz val="10"/>
      <color theme="1"/>
      <name val="Calibri Light"/>
      <family val="1"/>
      <charset val="163"/>
      <scheme val="major"/>
    </font>
    <font>
      <sz val="10"/>
      <color theme="1"/>
      <name val="Times New Roman"/>
      <family val="1"/>
      <charset val="163"/>
    </font>
    <font>
      <sz val="10"/>
      <color theme="1"/>
      <name val="Times New Roman"/>
      <family val="2"/>
      <charset val="163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0"/>
      <name val="Times New Roman"/>
      <family val="1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11"/>
      <color rgb="FF434343"/>
      <name val="Times New Roman"/>
      <family val="1"/>
      <charset val="163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163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rgb="FFFFFF0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164" fontId="11" fillId="0" borderId="0" applyFont="0" applyFill="0" applyBorder="0" applyAlignment="0" applyProtection="0"/>
    <xf numFmtId="0" fontId="12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71">
    <xf numFmtId="0" fontId="0" fillId="0" borderId="0" xfId="0"/>
    <xf numFmtId="0" fontId="3" fillId="2" borderId="0" xfId="0" applyFont="1" applyFill="1"/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8" fillId="0" borderId="0" xfId="0" applyFont="1"/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166" fontId="13" fillId="0" borderId="2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/>
    </xf>
    <xf numFmtId="0" fontId="0" fillId="2" borderId="0" xfId="0" applyFill="1"/>
    <xf numFmtId="0" fontId="13" fillId="0" borderId="1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4" fillId="0" borderId="0" xfId="0" applyFont="1"/>
    <xf numFmtId="3" fontId="2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6" fillId="0" borderId="1" xfId="0" applyFont="1" applyBorder="1" applyAlignment="1">
      <alignment vertical="center"/>
    </xf>
    <xf numFmtId="0" fontId="1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3" fontId="27" fillId="2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3" fillId="2" borderId="0" xfId="0" applyFont="1" applyFill="1"/>
    <xf numFmtId="0" fontId="27" fillId="0" borderId="6" xfId="0" applyFont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/>
    </xf>
    <xf numFmtId="0" fontId="26" fillId="0" borderId="1" xfId="0" quotePrefix="1" applyFont="1" applyBorder="1" applyAlignment="1">
      <alignment horizontal="center"/>
    </xf>
    <xf numFmtId="37" fontId="26" fillId="0" borderId="1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167" fontId="26" fillId="0" borderId="1" xfId="12" applyNumberFormat="1" applyFont="1" applyBorder="1" applyAlignment="1">
      <alignment horizontal="center" wrapText="1"/>
    </xf>
    <xf numFmtId="0" fontId="26" fillId="0" borderId="1" xfId="0" applyFont="1" applyBorder="1"/>
    <xf numFmtId="0" fontId="26" fillId="6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center" wrapText="1"/>
    </xf>
    <xf numFmtId="0" fontId="26" fillId="0" borderId="1" xfId="1" applyFont="1" applyBorder="1" applyAlignment="1">
      <alignment vertical="center"/>
    </xf>
    <xf numFmtId="0" fontId="26" fillId="4" borderId="1" xfId="1" applyFont="1" applyFill="1" applyBorder="1" applyAlignment="1">
      <alignment vertical="center" wrapText="1"/>
    </xf>
    <xf numFmtId="0" fontId="26" fillId="0" borderId="1" xfId="1" applyFont="1" applyBorder="1"/>
    <xf numFmtId="0" fontId="26" fillId="3" borderId="1" xfId="1" applyFont="1" applyFill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6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left"/>
    </xf>
    <xf numFmtId="0" fontId="26" fillId="4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0" borderId="1" xfId="10" applyFont="1" applyBorder="1" applyAlignment="1">
      <alignment horizontal="left" vertical="center"/>
    </xf>
    <xf numFmtId="0" fontId="26" fillId="0" borderId="1" xfId="10" applyFont="1" applyBorder="1" applyAlignment="1">
      <alignment vertical="center"/>
    </xf>
    <xf numFmtId="0" fontId="26" fillId="0" borderId="1" xfId="11" applyFont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wrapText="1"/>
    </xf>
    <xf numFmtId="0" fontId="30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7" fillId="0" borderId="1" xfId="15" applyFont="1" applyBorder="1" applyAlignment="1">
      <alignment vertical="center" wrapText="1"/>
    </xf>
    <xf numFmtId="0" fontId="35" fillId="2" borderId="1" xfId="0" applyFont="1" applyFill="1" applyBorder="1" applyAlignment="1">
      <alignment horizontal="center"/>
    </xf>
    <xf numFmtId="3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7" fontId="35" fillId="0" borderId="1" xfId="12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35" fillId="5" borderId="1" xfId="0" applyFont="1" applyFill="1" applyBorder="1" applyAlignment="1">
      <alignment horizontal="center"/>
    </xf>
    <xf numFmtId="0" fontId="17" fillId="2" borderId="1" xfId="0" applyFont="1" applyFill="1" applyBorder="1"/>
    <xf numFmtId="0" fontId="17" fillId="0" borderId="1" xfId="0" applyFont="1" applyBorder="1" applyAlignment="1">
      <alignment vertical="center" wrapText="1"/>
    </xf>
    <xf numFmtId="0" fontId="35" fillId="2" borderId="1" xfId="0" quotePrefix="1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shrinkToFit="1"/>
    </xf>
    <xf numFmtId="0" fontId="36" fillId="2" borderId="1" xfId="0" applyFont="1" applyFill="1" applyBorder="1"/>
    <xf numFmtId="0" fontId="36" fillId="5" borderId="1" xfId="0" applyFont="1" applyFill="1" applyBorder="1" applyAlignment="1">
      <alignment horizontal="left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/>
    </xf>
    <xf numFmtId="0" fontId="35" fillId="2" borderId="1" xfId="0" applyFont="1" applyFill="1" applyBorder="1" applyAlignment="1">
      <alignment horizontal="left"/>
    </xf>
    <xf numFmtId="0" fontId="35" fillId="0" borderId="1" xfId="0" applyFont="1" applyBorder="1"/>
    <xf numFmtId="0" fontId="36" fillId="0" borderId="1" xfId="0" applyFont="1" applyBorder="1"/>
    <xf numFmtId="0" fontId="35" fillId="2" borderId="1" xfId="0" applyFont="1" applyFill="1" applyBorder="1"/>
    <xf numFmtId="0" fontId="36" fillId="2" borderId="1" xfId="0" applyFont="1" applyFill="1" applyBorder="1" applyAlignment="1">
      <alignment horizontal="left"/>
    </xf>
    <xf numFmtId="0" fontId="36" fillId="5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3" borderId="1" xfId="0" applyFont="1" applyFill="1" applyBorder="1"/>
    <xf numFmtId="0" fontId="35" fillId="3" borderId="1" xfId="0" applyFont="1" applyFill="1" applyBorder="1" applyAlignment="1">
      <alignment horizontal="center"/>
    </xf>
    <xf numFmtId="0" fontId="35" fillId="7" borderId="1" xfId="0" applyFont="1" applyFill="1" applyBorder="1" applyAlignment="1">
      <alignment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shrinkToFit="1"/>
    </xf>
    <xf numFmtId="0" fontId="36" fillId="2" borderId="1" xfId="0" applyFont="1" applyFill="1" applyBorder="1" applyAlignment="1">
      <alignment vertical="center" shrinkToFit="1"/>
    </xf>
    <xf numFmtId="0" fontId="35" fillId="0" borderId="1" xfId="0" applyFont="1" applyBorder="1" applyAlignment="1">
      <alignment horizontal="left" vertical="center" shrinkToFit="1"/>
    </xf>
    <xf numFmtId="0" fontId="35" fillId="0" borderId="1" xfId="0" applyFont="1" applyBorder="1" applyAlignment="1">
      <alignment vertical="center" shrinkToFit="1"/>
    </xf>
    <xf numFmtId="0" fontId="36" fillId="0" borderId="1" xfId="0" applyFont="1" applyBorder="1" applyAlignment="1">
      <alignment horizontal="left" vertical="center" shrinkToFit="1"/>
    </xf>
    <xf numFmtId="0" fontId="35" fillId="5" borderId="1" xfId="0" applyFont="1" applyFill="1" applyBorder="1" applyAlignment="1">
      <alignment horizontal="left"/>
    </xf>
    <xf numFmtId="0" fontId="35" fillId="7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vertical="center"/>
    </xf>
    <xf numFmtId="3" fontId="35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67" fontId="35" fillId="2" borderId="1" xfId="12" applyNumberFormat="1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 shrinkToFit="1"/>
    </xf>
    <xf numFmtId="0" fontId="38" fillId="0" borderId="1" xfId="0" applyFont="1" applyBorder="1" applyAlignment="1">
      <alignment horizontal="left" vertical="center" shrinkToFit="1"/>
    </xf>
    <xf numFmtId="0" fontId="38" fillId="2" borderId="1" xfId="0" applyFont="1" applyFill="1" applyBorder="1" applyAlignment="1">
      <alignment horizontal="left" vertical="center" shrinkToFit="1"/>
    </xf>
    <xf numFmtId="0" fontId="35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3" fontId="27" fillId="0" borderId="1" xfId="0" applyNumberFormat="1" applyFont="1" applyBorder="1" applyAlignment="1">
      <alignment vertical="center"/>
    </xf>
    <xf numFmtId="3" fontId="27" fillId="0" borderId="1" xfId="0" applyNumberFormat="1" applyFont="1" applyBorder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7" fontId="29" fillId="0" borderId="1" xfId="12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/>
    <xf numFmtId="0" fontId="29" fillId="3" borderId="1" xfId="0" applyFont="1" applyFill="1" applyBorder="1" applyAlignment="1">
      <alignment horizontal="center"/>
    </xf>
    <xf numFmtId="166" fontId="29" fillId="3" borderId="1" xfId="0" applyNumberFormat="1" applyFont="1" applyFill="1" applyBorder="1" applyAlignment="1">
      <alignment horizontal="center" vertical="center" wrapText="1"/>
    </xf>
    <xf numFmtId="167" fontId="29" fillId="3" borderId="1" xfId="12" applyNumberFormat="1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/>
    </xf>
    <xf numFmtId="37" fontId="27" fillId="0" borderId="1" xfId="0" applyNumberFormat="1" applyFont="1" applyBorder="1" applyAlignment="1">
      <alignment vertical="center"/>
    </xf>
    <xf numFmtId="37" fontId="27" fillId="0" borderId="1" xfId="0" applyNumberFormat="1" applyFont="1" applyBorder="1" applyAlignment="1">
      <alignment horizontal="center" vertical="center"/>
    </xf>
    <xf numFmtId="167" fontId="26" fillId="0" borderId="1" xfId="12" applyNumberFormat="1" applyFont="1" applyBorder="1" applyAlignment="1">
      <alignment vertical="center" wrapText="1"/>
    </xf>
    <xf numFmtId="0" fontId="26" fillId="0" borderId="1" xfId="0" applyFont="1" applyBorder="1" applyAlignment="1">
      <alignment horizontal="left" wrapText="1"/>
    </xf>
    <xf numFmtId="0" fontId="26" fillId="0" borderId="1" xfId="1" applyFont="1" applyBorder="1" applyAlignment="1">
      <alignment horizontal="left"/>
    </xf>
    <xf numFmtId="0" fontId="40" fillId="0" borderId="1" xfId="1" applyFont="1" applyBorder="1" applyAlignment="1">
      <alignment horizontal="left"/>
    </xf>
    <xf numFmtId="0" fontId="29" fillId="0" borderId="1" xfId="1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" xfId="0" applyFont="1" applyBorder="1" applyAlignment="1">
      <alignment horizontal="left" wrapText="1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left" wrapText="1"/>
    </xf>
    <xf numFmtId="0" fontId="26" fillId="0" borderId="5" xfId="1" applyFont="1" applyBorder="1" applyAlignment="1">
      <alignment horizontal="left"/>
    </xf>
    <xf numFmtId="0" fontId="26" fillId="0" borderId="1" xfId="16" applyFont="1" applyBorder="1"/>
    <xf numFmtId="0" fontId="26" fillId="0" borderId="9" xfId="17" quotePrefix="1" applyFont="1" applyBorder="1" applyAlignment="1">
      <alignment horizontal="center" vertical="center"/>
    </xf>
    <xf numFmtId="0" fontId="26" fillId="0" borderId="9" xfId="17" applyFont="1" applyBorder="1" applyAlignment="1">
      <alignment horizontal="center" vertical="center"/>
    </xf>
    <xf numFmtId="0" fontId="41" fillId="0" borderId="1" xfId="16" applyFont="1" applyBorder="1"/>
    <xf numFmtId="0" fontId="41" fillId="0" borderId="9" xfId="17" applyFont="1" applyBorder="1" applyAlignment="1">
      <alignment horizontal="center" vertical="center"/>
    </xf>
    <xf numFmtId="0" fontId="41" fillId="8" borderId="1" xfId="16" applyFont="1" applyFill="1" applyBorder="1"/>
    <xf numFmtId="0" fontId="41" fillId="8" borderId="9" xfId="17" applyFont="1" applyFill="1" applyBorder="1" applyAlignment="1">
      <alignment horizontal="center" vertical="center"/>
    </xf>
    <xf numFmtId="0" fontId="41" fillId="8" borderId="9" xfId="17" quotePrefix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center" vertical="center"/>
    </xf>
    <xf numFmtId="0" fontId="41" fillId="8" borderId="9" xfId="0" applyFont="1" applyFill="1" applyBorder="1" applyAlignment="1">
      <alignment horizontal="center" vertical="center"/>
    </xf>
    <xf numFmtId="0" fontId="41" fillId="8" borderId="9" xfId="0" quotePrefix="1" applyFont="1" applyFill="1" applyBorder="1" applyAlignment="1">
      <alignment horizontal="center" vertical="center"/>
    </xf>
    <xf numFmtId="0" fontId="6" fillId="0" borderId="1" xfId="16" applyFont="1" applyBorder="1"/>
    <xf numFmtId="0" fontId="6" fillId="0" borderId="9" xfId="0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167" fontId="6" fillId="0" borderId="1" xfId="12" applyNumberFormat="1" applyFont="1" applyBorder="1" applyAlignment="1">
      <alignment vertical="center" wrapText="1"/>
    </xf>
    <xf numFmtId="0" fontId="6" fillId="0" borderId="1" xfId="18" applyFont="1" applyBorder="1"/>
    <xf numFmtId="3" fontId="15" fillId="0" borderId="12" xfId="0" applyNumberFormat="1" applyFont="1" applyBorder="1" applyAlignment="1">
      <alignment horizontal="center" vertical="center" wrapText="1"/>
    </xf>
    <xf numFmtId="0" fontId="39" fillId="0" borderId="0" xfId="0" applyFont="1"/>
    <xf numFmtId="0" fontId="26" fillId="8" borderId="1" xfId="1" applyFont="1" applyFill="1" applyBorder="1" applyAlignment="1">
      <alignment vertical="center"/>
    </xf>
    <xf numFmtId="3" fontId="26" fillId="0" borderId="1" xfId="0" applyNumberFormat="1" applyFont="1" applyBorder="1" applyAlignment="1">
      <alignment horizontal="right" vertical="center"/>
    </xf>
    <xf numFmtId="0" fontId="41" fillId="0" borderId="1" xfId="0" applyFont="1" applyBorder="1" applyAlignment="1">
      <alignment horizontal="center" vertical="center" wrapText="1"/>
    </xf>
    <xf numFmtId="0" fontId="26" fillId="9" borderId="1" xfId="1" applyFont="1" applyFill="1" applyBorder="1" applyAlignment="1">
      <alignment vertical="center"/>
    </xf>
    <xf numFmtId="0" fontId="26" fillId="8" borderId="1" xfId="1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165" fontId="6" fillId="0" borderId="1" xfId="1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165" fontId="26" fillId="0" borderId="1" xfId="12" applyNumberFormat="1" applyFont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right" vertical="center"/>
    </xf>
    <xf numFmtId="165" fontId="26" fillId="2" borderId="1" xfId="12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1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6" fillId="9" borderId="1" xfId="13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center" vertical="center" wrapText="1"/>
    </xf>
    <xf numFmtId="0" fontId="13" fillId="0" borderId="10" xfId="0" applyFont="1" applyBorder="1"/>
    <xf numFmtId="0" fontId="13" fillId="0" borderId="10" xfId="0" applyFont="1" applyBorder="1" applyAlignment="1">
      <alignment vertical="top"/>
    </xf>
    <xf numFmtId="0" fontId="13" fillId="0" borderId="10" xfId="0" applyFont="1" applyBorder="1" applyAlignment="1">
      <alignment horizontal="left"/>
    </xf>
    <xf numFmtId="0" fontId="26" fillId="0" borderId="9" xfId="0" applyFont="1" applyBorder="1" applyAlignment="1">
      <alignment horizontal="left" vertical="center" wrapText="1"/>
    </xf>
    <xf numFmtId="0" fontId="14" fillId="0" borderId="12" xfId="0" applyFont="1" applyBorder="1"/>
    <xf numFmtId="3" fontId="14" fillId="0" borderId="12" xfId="0" applyNumberFormat="1" applyFont="1" applyBorder="1"/>
    <xf numFmtId="0" fontId="14" fillId="0" borderId="12" xfId="0" applyFont="1" applyBorder="1" applyAlignment="1">
      <alignment horizontal="center"/>
    </xf>
    <xf numFmtId="0" fontId="14" fillId="0" borderId="0" xfId="0" applyFont="1"/>
    <xf numFmtId="0" fontId="14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5" xfId="0" applyFont="1" applyBorder="1" applyAlignment="1">
      <alignment horizontal="left"/>
    </xf>
    <xf numFmtId="0" fontId="29" fillId="0" borderId="1" xfId="0" applyFont="1" applyBorder="1" applyAlignment="1">
      <alignment horizontal="center" vertical="center"/>
    </xf>
    <xf numFmtId="165" fontId="44" fillId="0" borderId="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center" wrapText="1"/>
    </xf>
    <xf numFmtId="0" fontId="41" fillId="0" borderId="6" xfId="0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9" fillId="0" borderId="1" xfId="0" quotePrefix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center" wrapText="1"/>
    </xf>
    <xf numFmtId="167" fontId="26" fillId="0" borderId="1" xfId="12" applyNumberFormat="1" applyFont="1" applyFill="1" applyBorder="1" applyAlignment="1">
      <alignment horizontal="center" wrapText="1"/>
    </xf>
    <xf numFmtId="0" fontId="27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37" fontId="27" fillId="0" borderId="1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7" fillId="0" borderId="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45" fillId="0" borderId="1" xfId="0" applyFont="1" applyBorder="1" applyAlignment="1">
      <alignment horizontal="center" vertical="center" wrapText="1"/>
    </xf>
    <xf numFmtId="0" fontId="47" fillId="0" borderId="1" xfId="0" applyFont="1" applyBorder="1"/>
    <xf numFmtId="49" fontId="30" fillId="0" borderId="1" xfId="0" applyNumberFormat="1" applyFont="1" applyBorder="1" applyAlignment="1">
      <alignment horizontal="center" vertical="center" wrapText="1"/>
    </xf>
    <xf numFmtId="167" fontId="30" fillId="0" borderId="1" xfId="12" applyNumberFormat="1" applyFont="1" applyBorder="1" applyAlignment="1">
      <alignment horizontal="center" vertical="center" wrapText="1"/>
    </xf>
    <xf numFmtId="167" fontId="6" fillId="0" borderId="1" xfId="12" applyNumberFormat="1" applyFont="1" applyBorder="1"/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8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42" fillId="0" borderId="6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</cellXfs>
  <cellStyles count="19">
    <cellStyle name="Chuẩn 2" xfId="11" xr:uid="{A51FBC81-1AFE-4302-A696-765B39C389D2}"/>
    <cellStyle name="Comma" xfId="12" builtinId="3"/>
    <cellStyle name="Normal" xfId="0" builtinId="0"/>
    <cellStyle name="Normal 11 2" xfId="7" xr:uid="{A2217354-8D53-4879-93DA-5E9B6D8B4376}"/>
    <cellStyle name="Normal 12" xfId="2" xr:uid="{1A99F7BE-2BCF-4423-8A8A-949919F54C89}"/>
    <cellStyle name="Normal 16" xfId="15" xr:uid="{BF446FA1-3D8E-4615-8036-17EE018F7438}"/>
    <cellStyle name="Normal 2" xfId="1" xr:uid="{2676E82A-32A3-4793-9DD5-A75293217D4E}"/>
    <cellStyle name="Normal 2 2" xfId="5" xr:uid="{59461116-C125-467F-AD62-0344B9FD31CB}"/>
    <cellStyle name="Normal 2 5" xfId="9" xr:uid="{3BBA1B65-2B53-4D14-B30A-015E5E17B1B1}"/>
    <cellStyle name="Normal 20" xfId="16" xr:uid="{E4A77346-7FE3-48B4-A0AF-55ADE3FB321C}"/>
    <cellStyle name="Normal 3" xfId="10" xr:uid="{FE0796A2-344E-42CC-AB71-8A75B47D91B3}"/>
    <cellStyle name="Normal 3 2" xfId="6" xr:uid="{D635AD4E-2669-4B0C-891A-B104A663807F}"/>
    <cellStyle name="Normal 31" xfId="18" xr:uid="{784F96D6-21C6-4BA1-825B-7731C2194994}"/>
    <cellStyle name="Normal 36" xfId="17" xr:uid="{155BAB52-19E8-4C25-A872-5C0998703CFC}"/>
    <cellStyle name="Normal 4" xfId="4" xr:uid="{D00E7226-65B0-41CB-B5EE-22A3A6E782CD}"/>
    <cellStyle name="Normal 5" xfId="14" xr:uid="{F705E3AA-267D-41CA-A274-1D357987E02D}"/>
    <cellStyle name="Normal 5 2" xfId="8" xr:uid="{0B0F5003-ACC5-46E3-8F6B-C1D38B3A0FE9}"/>
    <cellStyle name="Normal 7" xfId="3" xr:uid="{4FEA3BD2-C718-4BE4-BE12-19840D9A8E4C}"/>
    <cellStyle name="Normal_Sheet1" xfId="13" xr:uid="{CC96C716-86AA-4ADA-A238-B2BC22191555}"/>
  </cellStyles>
  <dxfs count="13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459105</xdr:colOff>
      <xdr:row>3</xdr:row>
      <xdr:rowOff>17145</xdr:rowOff>
    </xdr:from>
    <xdr:to>
      <xdr:col>1</xdr:col>
      <xdr:colOff>1283017</xdr:colOff>
      <xdr:row>3</xdr:row>
      <xdr:rowOff>17145</xdr:rowOff>
    </xdr:to>
    <xdr:cxnSp macro="">
      <xdr:nvCxnSpPr>
        <xdr:cNvPr id="3" name="Đường nối Thẳng 2">
          <a:extLst>
            <a:ext uri="{FF2B5EF4-FFF2-40B4-BE49-F238E27FC236}">
              <a16:creationId xmlns:a16="http://schemas.microsoft.com/office/drawing/2014/main" id="{3B8E354A-AC36-BE38-A06B-D13CFBD724EE}"/>
            </a:ext>
          </a:extLst>
        </xdr:cNvPr>
        <xdr:cNvCxnSpPr/>
      </xdr:nvCxnSpPr>
      <xdr:spPr>
        <a:xfrm>
          <a:off x="984885" y="626745"/>
          <a:ext cx="82391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343853</xdr:colOff>
      <xdr:row>3</xdr:row>
      <xdr:rowOff>24765</xdr:rowOff>
    </xdr:from>
    <xdr:to>
      <xdr:col>6</xdr:col>
      <xdr:colOff>253365</xdr:colOff>
      <xdr:row>3</xdr:row>
      <xdr:rowOff>24765</xdr:rowOff>
    </xdr:to>
    <xdr:cxnSp macro="">
      <xdr:nvCxnSpPr>
        <xdr:cNvPr id="5" name="Đường nối Thẳng 4">
          <a:extLst>
            <a:ext uri="{FF2B5EF4-FFF2-40B4-BE49-F238E27FC236}">
              <a16:creationId xmlns:a16="http://schemas.microsoft.com/office/drawing/2014/main" id="{4EDC27B6-9DF9-F7E8-0160-A8319109F866}"/>
            </a:ext>
          </a:extLst>
        </xdr:cNvPr>
        <xdr:cNvCxnSpPr/>
      </xdr:nvCxnSpPr>
      <xdr:spPr>
        <a:xfrm>
          <a:off x="4504373" y="634365"/>
          <a:ext cx="212693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388620</xdr:colOff>
      <xdr:row>6</xdr:row>
      <xdr:rowOff>22860</xdr:rowOff>
    </xdr:from>
    <xdr:to>
      <xdr:col>4</xdr:col>
      <xdr:colOff>1051560</xdr:colOff>
      <xdr:row>6</xdr:row>
      <xdr:rowOff>22860</xdr:rowOff>
    </xdr:to>
    <xdr:cxnSp macro="">
      <xdr:nvCxnSpPr>
        <xdr:cNvPr id="4" name="Đường nối Thẳng 3">
          <a:extLst>
            <a:ext uri="{FF2B5EF4-FFF2-40B4-BE49-F238E27FC236}">
              <a16:creationId xmlns:a16="http://schemas.microsoft.com/office/drawing/2014/main" id="{605D9D72-617B-8413-EC5D-B0ABDE24746F}"/>
            </a:ext>
          </a:extLst>
        </xdr:cNvPr>
        <xdr:cNvCxnSpPr/>
      </xdr:nvCxnSpPr>
      <xdr:spPr>
        <a:xfrm>
          <a:off x="3429000" y="1196340"/>
          <a:ext cx="2247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320040</xdr:colOff>
      <xdr:row>15</xdr:row>
      <xdr:rowOff>15240</xdr:rowOff>
    </xdr:from>
    <xdr:to>
      <xdr:col>5</xdr:col>
      <xdr:colOff>91440</xdr:colOff>
      <xdr:row>15</xdr:row>
      <xdr:rowOff>15240</xdr:rowOff>
    </xdr:to>
    <xdr:cxnSp macro="">
      <xdr:nvCxnSpPr>
        <xdr:cNvPr id="7" name="Đường nối Thẳng 6">
          <a:extLst>
            <a:ext uri="{FF2B5EF4-FFF2-40B4-BE49-F238E27FC236}">
              <a16:creationId xmlns:a16="http://schemas.microsoft.com/office/drawing/2014/main" id="{EAAD5CDD-7C1A-37CB-DF62-4D598A54273E}"/>
            </a:ext>
          </a:extLst>
        </xdr:cNvPr>
        <xdr:cNvCxnSpPr/>
      </xdr:nvCxnSpPr>
      <xdr:spPr>
        <a:xfrm>
          <a:off x="3360420" y="5067300"/>
          <a:ext cx="24460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63CC7AF-7ECB-49A7-8114-98A85A90D2EB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5CB9425-92E2-4286-87FE-9306E2B2AA48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9D5B21F-EA04-467B-B92D-7180E8F736D0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1ABB2B5-EBD0-422A-B8C4-34E552CB8C3B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A84845E-139C-4B7A-872F-4C94E9CC684D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89045F6-29A3-41D5-AD7B-B6366783A6DA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9249D95-C550-4D9C-AD54-FDB4CE419EC0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24304A5-DE44-4224-8B3A-9041787C931D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3AAB6C95-A4AF-4B61-A861-CF737639333A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A52EDA-01DA-4C73-927F-03070BEFFCC2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552E102E-E9A3-4F71-B48F-B58D0646CA05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793BA20-2A52-43BA-B773-DEAA3A32B0FF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6B65041-C70B-4709-B00F-631BBEAF4267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B780783C-8F9E-4ECC-8FD0-9AB5C96B16D4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A77B9DD9-1FAB-4E62-85DB-2CCC1FFF878D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A866F5E8-9D06-4851-AD12-D390CE30DE2A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151B5101-0A75-4157-BDB8-78656DFA799F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43D35837-E613-478F-A55F-90CE059DB177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87CDBFD8-60E8-481F-A6BB-9C1F81FB5042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7E15C84D-3725-4D2E-9C07-8646A0F2D2BA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D7C5801D-B1A4-4825-833B-252BDDAD1294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BF9E44FD-937E-413D-ADE4-941FF7076992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BC5A3591-4378-4809-8728-AC35381623C7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AFAF7CC1-4B4B-4BE9-9214-31DE8A8AA650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3C52DAB-8CAE-4574-9151-D397D2AC2AF1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C2187F3A-B9C8-45D7-97A0-328A104BCFDE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FE13A48F-B1EE-4756-86D2-B6FBEA9B4605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B5482346-12D9-467C-9E11-2867A26DA3E2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F23BC88E-5763-4393-97EC-F40423D62D4D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4B4F8846-0807-47A4-A9D9-5D4C88BFFA7C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64FB42F8-2996-4F5A-9A24-FB7CCF0F8D9F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27622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45A04281-1423-4030-9F9B-D5BA797B814E}"/>
            </a:ext>
          </a:extLst>
        </xdr:cNvPr>
        <xdr:cNvSpPr txBox="1">
          <a:spLocks noChangeArrowheads="1"/>
        </xdr:cNvSpPr>
      </xdr:nvSpPr>
      <xdr:spPr bwMode="auto">
        <a:xfrm>
          <a:off x="2609850" y="34366200"/>
          <a:ext cx="7620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C2CD796-988A-44A6-9E69-B0C9A9E40769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195EA3A-3421-42D2-8779-F84EF7D46AD4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9807202-5D14-4B80-8074-31DCB7549CAA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47B0F930-EDA1-4E6B-88C6-A3EF316CC197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43B4AE9-0D62-4718-95BC-8F297FE3C785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2FD6579-954F-483F-B00D-EB54AE19948C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B3606C7-1AA8-495B-AF5F-B41BFDDA8C11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DAA962B-6584-46F8-B106-CD4F3D0DA999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8BB672DA-FA14-4A11-B76A-A7BC00551FDF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B05DD67-4C68-43DC-8AF0-DADECE664E53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610204C-303F-46B8-A171-EA8FA648C216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3FDB68B-EC79-469E-B95A-772DA100447F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388C5F8-E015-40FD-A560-A37559C75779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7E3D33F-E7AF-473D-BACE-817EE8D6195E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8CEA7034-2FD2-4C6B-8968-96D3B9BCB1F4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90198357-D775-4CDA-B2E9-95A03865D1BA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F268DFD-72BC-401D-A026-8A1D0D3030B2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4AF73FF2-61E1-4D49-AF26-5049E8CFC801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3657FDA8-E34D-4B01-9151-2F87041DE1B0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135FEB0-3674-4ADB-BA25-765B99F9BA6B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5D99CA01-8F61-4BB7-A6AA-D7FAC33CD85C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E6E42A2B-B85E-46A7-BB7D-48BB1406CF8B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6053F117-24AE-4695-BF3A-F0ACB325F1B8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EE9581C4-DBDB-4865-A97C-B4CB1622C91B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51B56A54-B0F5-492A-93F8-F31553C8BD0A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93271DF7-1415-47A3-913B-FA89BA92F5EB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4F4CCAF6-CF37-4570-B416-F5A352A07383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7DC1C4D2-8C21-4323-A4FB-F52903B742C5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AAFC494F-E5A7-41DA-A48C-68C236844059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6BE2AD97-7855-4596-884A-7D2058259911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AD859BDA-DFD5-452E-9AC9-4BCC37442600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142</xdr:row>
      <xdr:rowOff>7620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EECF7A69-8032-438B-AA42-F02310F24510}"/>
            </a:ext>
          </a:extLst>
        </xdr:cNvPr>
        <xdr:cNvSpPr txBox="1">
          <a:spLocks noChangeArrowheads="1"/>
        </xdr:cNvSpPr>
      </xdr:nvSpPr>
      <xdr:spPr bwMode="auto">
        <a:xfrm>
          <a:off x="2724150" y="3436620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662C0CA4-C4CB-4ACB-9DA8-36A646487E5A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E08E17CA-A34F-4617-80A4-2E56DB6727DF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1959A340-404D-4080-85F4-4CF6132968E7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3925691B-95DB-4CE8-A1C9-082B194406B1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97111AA0-033A-4A6A-ADD3-3E83DFD9558C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DCDFAADB-A000-46CB-BFEE-2BE44A9C43CA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3AF38EB2-3AFC-4505-860A-CE3C00DCDA51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65C9A7B2-DCC6-4F13-8FC2-E990E90AB213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6465BFBD-9573-4DAC-AD90-E7B4B0921A51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3CD6E1A1-2B8B-436E-A26F-BB44A016AE66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F8D0FB87-9753-4C13-A3F3-8B6F464C499E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27868DF1-EBB9-42B8-A909-AB7C56E9BCB1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68DD0468-AE46-427C-861B-7DD53630C1A9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4E67932D-353A-49CA-A9C3-A14C33D07969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65861ADD-8722-47B4-A3F7-D2566FCB6E48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BCA0A9FA-5C08-46A8-A398-F8648DFCC542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5C8FB51D-89EE-4044-871F-DD92B7AC3E35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B1F53CD3-1132-49D9-A6F5-315142DF3938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DAAA693-5368-48BE-8293-85E5A051713E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441BB2E2-CC40-4B2F-A765-ADF2BB8CA5CB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7DE7DFDD-6FB6-490C-B618-0A4A245779F8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796A60B-0038-47DF-9D3E-505789067312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3756C064-A5EA-4E25-9FD9-F495B3D43C24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FD91DDD0-273F-4002-9371-C39CD3B8236C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160F9B78-0BD1-453D-AADE-C96A80672DE8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A4996983-CA92-43FF-ACE2-C9C6ED2BD624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A0312ADA-370C-463A-92D9-DE46C3714BAD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A6BD7545-E136-4EC4-B9D9-84C2C9FE81C0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54D0911D-E11C-4DD6-B561-55BB68AD2889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2E1B90F6-4295-417F-82C4-53F6DFF4EE60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E260F1A7-F826-4A7F-AE30-0BB0BC7050F7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102870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DE5EB3B2-C249-45AE-A1BC-854627BF45A1}"/>
            </a:ext>
          </a:extLst>
        </xdr:cNvPr>
        <xdr:cNvSpPr txBox="1">
          <a:spLocks noChangeArrowheads="1"/>
        </xdr:cNvSpPr>
      </xdr:nvSpPr>
      <xdr:spPr bwMode="auto">
        <a:xfrm>
          <a:off x="2500313" y="256127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75248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303322CA-DBB6-4D77-A8CB-A2ABC6F8E1AA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D85851F9-014C-41BA-AB8D-A375EC15D898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B2A86FB-9A07-4DBC-A557-8EA6A5A7F21C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A9740AD5-9AFD-4987-9F7A-854A5839B220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F2DEBDD1-2360-4ABC-84FE-FF9ECB19F302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89D63B0-CC15-4B48-AB4C-60766916ABDA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A645FE24-BB15-433B-802F-8B48CCFC6DDC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3052FA5B-914A-4440-8217-5C2B97033F2E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622FC0C3-69A5-4553-B89D-80D6320D4115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6789F08D-AEB6-47FA-A8AB-9CED41FBE636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BE8D5F4D-1E6A-4B9C-84C7-83D90C86C4F9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510474AB-863A-4FAC-9BC4-E98A91A5B5E5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3D74CD71-218A-4CF5-BC2A-34836E104EF3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C6B7FB6B-0E39-4628-8386-935037809CDF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B31D2EC7-4CF0-4885-B7B1-4AF915B541CE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487EEB5-E56A-47C5-9270-E9317C4F48DC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36858E3-0661-4784-94F0-9D5591FF8D0D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F14EFF92-A73D-4F71-A69A-B08DB3874ECE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2F141671-D66E-4349-B4A0-D47431FDC9DA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929CDD4D-D70F-4A08-BEDF-BB4680C304E5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682EC51F-F65D-4865-B5A8-007EB669F6A1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3D72D4A1-4770-4539-8FEC-5138CBBC0DDE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C4CB9AFF-0C8A-4DFE-8A31-A2AFB04CCBEF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96C02687-EAAE-4393-B325-C0B08AE1D643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C9708266-41D5-4C99-B9C5-BCF62CB567A9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3AC70906-6748-40EB-BF31-164374DA6AC9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F4E546AD-F45C-494B-9DBE-C557085F10C3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1659D51E-03CB-40CA-83B4-1D9F5EA251BC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D9B44DEA-D156-439C-9308-76C2457DD1CC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29450496-0042-4B48-9BB8-015F488A2FA2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7F537FB5-9F62-4BE4-BC54-F25E6698C357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41910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21DFDB7E-8D54-4790-9B01-D7B40F51C453}"/>
            </a:ext>
          </a:extLst>
        </xdr:cNvPr>
        <xdr:cNvSpPr txBox="1">
          <a:spLocks noChangeArrowheads="1"/>
        </xdr:cNvSpPr>
      </xdr:nvSpPr>
      <xdr:spPr bwMode="auto">
        <a:xfrm>
          <a:off x="2500313" y="258079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318A731-5D1F-4000-B40F-51D55F959291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FB813FC-3572-4099-A66E-87E1CB127072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133F191-FAED-49F2-A251-956EB8101648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F738756-9023-4367-AD28-3853025BD590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988B96A-8B75-4BE4-B39C-887ADE4337DF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D5F2B4F-E64D-49AC-9C8C-724BADC0627C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C484652-CDFA-478A-B9AA-3DC64441F202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C5EBE71-54F8-4DBF-A983-2EFA6C481794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A11CE879-53CD-4282-AF33-68C45648A154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B3ED4DCF-E5B0-47C6-A358-C67B8CD66C2E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79E0763-3A8C-4C4D-9F1A-04D4499C1F6F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9BE4889-0D33-4328-9D84-388B7D7206BB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E18F29C-2410-4EE9-908A-FB3A09337602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38025B3-DA91-4BDD-9F67-CB4FB8A49014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5205ED6-698A-4441-8B4E-FD49785B89B1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9BFA6261-4629-4DE2-8F06-2C40A1EFEC9A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B9143C3E-F954-44F2-B699-5E57C8B894C3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79DE6E0F-70D2-49B5-883E-543CE3A0F62E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4A1950A6-79FB-4DB0-A0BA-5C8E19765789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9D120F03-7903-41EB-824E-279F2D2B49D5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D5DE8B0-83D2-46FA-B8BF-372873CAF614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F5C5F511-05BA-48CC-BEE4-9D698EF477B6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34B49199-9C56-4771-83A9-87CFE4DC9868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264F633A-5B39-4E3D-8C50-4D5FE6E6B14D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2B4FC8D7-D226-4289-AE7C-3486EDA1533B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441227D7-4D46-4D21-A319-6514C6B1610B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63E16BC-504E-4672-870E-7FF654C8BD87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AE89417-1231-40A3-93B2-F02B3F4E5E63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8CB8C851-08CE-4B37-8B43-58343E1FB00B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7C5E01A0-E221-437F-BFDE-618BB85F6C23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9881616F-CFE9-4B27-A308-ED1DA852B077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139</xdr:row>
      <xdr:rowOff>167640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C7142939-42C9-4AD5-A0B9-F2BA556FA65F}"/>
            </a:ext>
          </a:extLst>
        </xdr:cNvPr>
        <xdr:cNvSpPr txBox="1">
          <a:spLocks noChangeArrowheads="1"/>
        </xdr:cNvSpPr>
      </xdr:nvSpPr>
      <xdr:spPr bwMode="auto">
        <a:xfrm>
          <a:off x="2500313" y="31642050"/>
          <a:ext cx="762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E73B9F5A-734D-4941-A622-90A78AF48313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F923FEC-A0F4-4B24-92F7-6166C5A88BB9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58D05D0-211C-4AFD-ABA1-F1C7CC1EE47B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4FE0BDB9-C5F7-4C7B-9D0D-55A088F4587B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D0E27884-881C-455C-BC34-51366E1C18BA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50D5A6C7-14BE-49EE-9EB1-CD30261A3E54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1820C848-0FA3-40C9-8579-0D99456F9D0C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36F21F89-B6C0-4588-833E-C7C81C7B0089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9E00C666-ABC9-406F-BC27-3A2BC65B4237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AE6F3BAB-F0A8-458F-9454-8BE9FC12AA9E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2BC0DCC0-CB60-49F8-A952-7FAB7408A2A9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25E53AB8-0884-49B6-BE6A-586ABDC0B75A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A65ED172-B716-4C43-B8AD-1AEBC2F0505D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85F50640-745C-4963-B4F2-A7A11E2C06AF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74536917-6217-4837-AD88-145D12DA08AF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5CEA9ECB-F394-4891-ADBA-19CF02958538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20B1D53-485A-4D6D-9DA9-BD0ABE26EEDC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543C6B6E-1C39-4AEF-9B24-13E0E894C7D2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DDD84692-C71F-412A-B02D-066C174B2243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9CE7C40C-55D6-47B3-AB18-BA7429502A3B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5C57CFC3-0BA7-4538-A564-08DCE099CD01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8D7F859A-58EA-44C1-BCB0-18A67CD70EBB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A1A00952-3C94-4B7C-B989-CC2D7BC238AE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CF600F36-41A6-4622-8D37-63AAA543E1C5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40754267-6FC1-469A-AF54-F61E6C824458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451C4D8B-83DC-4D20-8D67-E83954014E43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663E70EC-62E1-42AF-8947-7F1B6A44D546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74843BB2-554A-4DE1-9711-DBB2211F20C1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23B4EC5A-BB46-4C50-8D0B-9265BE1228D6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36056321-B4F7-4773-BEB7-D41CCA1C2FCB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5BBBA956-A67D-4E89-9041-156E18635C29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111</xdr:row>
      <xdr:rowOff>50482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1A7938C-E690-4A0D-A976-F0AB5188BF94}"/>
            </a:ext>
          </a:extLst>
        </xdr:cNvPr>
        <xdr:cNvSpPr txBox="1">
          <a:spLocks noChangeArrowheads="1"/>
        </xdr:cNvSpPr>
      </xdr:nvSpPr>
      <xdr:spPr bwMode="auto">
        <a:xfrm>
          <a:off x="2500313" y="25593675"/>
          <a:ext cx="76200" cy="34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48578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650ADE1A-3845-46A0-94F1-7405385C83AD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FEE66C1F-D0EE-4AF4-B706-6D19DF56C30F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E1ECBC3E-B6E8-4898-99F1-F642C7EA21B4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911F3570-610B-479E-9C55-93E978B8CA9B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F75DF7F7-E8D3-4650-98BD-5F204E598E78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3FB59EA3-ADEA-4DBD-B96C-22C074C80339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143511E0-8379-4A69-A56E-5F5ACB06EDDB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31DC69CC-BD8C-44AC-9163-E1DCD50D8B8B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C038CD04-3B2D-47CA-A1D0-85000D474D54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EEEE67FA-42A8-44C6-A0CC-2FDCD277AAEF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B901DB03-F9F1-4101-9736-F6FAC8805340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4742D928-2721-4B98-B52B-CAAC50FC1284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C7D1C546-A4A7-474C-8F9F-27AD4CE354C6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720343E5-B6A4-4132-AAB1-96E7171B400F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CFF78D2-8573-4D38-8460-2E8FFC36CA1C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C007A5D1-7A21-4B9B-84A0-1576524A2DC0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B76C227C-69B9-483D-96DD-ADA68958123C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7621A55F-8CE0-4376-BF8F-1D5EF236C17C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CCBE6776-18E1-4307-8D05-0C2BAF090087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65D10272-1168-472B-97D0-0F364922A844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815DB19E-797E-4383-9E46-32751E42F7EA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436F36E4-1226-4B7F-B5DD-5D7B9311B705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A124BD8A-7953-43AF-A60C-EDCACE74C2CA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DC4B0BF0-0216-4315-BAE5-A088A4026E29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85C26EC5-9330-4A7A-99F5-A651DC742FC0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BDAAE1EA-BA8A-4A98-9502-6A5480AFEAC5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778CF9EA-FD61-458E-B1FC-7F57E3818558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9D83349F-C182-434E-A8EE-B32DE8E69B98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8CABA688-79D5-4DB1-9A92-D56F3CB2488F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BCAB009-F925-4464-9077-307346AFE0A6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7DEA9E41-0836-4162-9657-06C4C5FEFFF9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112</xdr:row>
      <xdr:rowOff>81916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ADA14C2-52AA-4F86-8DC3-EA61EA867C27}"/>
            </a:ext>
          </a:extLst>
        </xdr:cNvPr>
        <xdr:cNvSpPr txBox="1">
          <a:spLocks noChangeArrowheads="1"/>
        </xdr:cNvSpPr>
      </xdr:nvSpPr>
      <xdr:spPr bwMode="auto">
        <a:xfrm>
          <a:off x="2500313" y="25769888"/>
          <a:ext cx="76200" cy="28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228600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38BD7DAA-551C-407D-8C60-F4C8351622D2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E024AE5-BD03-4B39-BEA5-3A2C637CB442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65F0EECF-D268-4C88-A679-95D16D4FB2AB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70DC4F17-B433-4EEF-9E24-8213F5B7FEED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60AB8FF-7D99-44D3-878F-E24965D9CE08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1C741D3D-4C88-4DD0-B0D2-F4E7D244813C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1F0DBBF-D58D-4E86-9C8E-E276787C1B75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4877682D-2461-4D0C-83C0-16001999C316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461B4CC6-6CD8-436E-97D8-CF0FE04A386E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3678426F-1AE8-441B-A003-B45894148866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7F9EAA39-A072-4D83-8BE5-BAB600C95464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2CFFAA54-1F13-424F-8E2B-98992C63EBB7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8E05FA32-7197-4331-9EC2-CB54D51AB81B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9869C22E-AFA2-4E24-970F-CC9ABB1FFBFA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1A8848C9-C57C-4F98-93DC-9D73356CCEB8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3EA6ECFD-268C-4AD3-BEDB-338A5DF5AA66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50A5DCE-3920-476A-9011-5DAC75CB18D5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BA96D011-A70B-4C63-9112-E54033C66A33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F5B8860B-7824-47F2-91E2-CB81BF513537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78B724EF-634D-4F4F-A768-C92E19DAF6F1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77A6B3E7-C7C8-43F5-BF66-2D713DAD06D6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59916FB-D19E-4C5C-99D4-CD199F07D3C4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7501881-EE11-4325-9CAC-8F16906B03F5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F1AFDFB-FEF9-40F5-8FB9-DBC349927854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8B12FA56-DDDB-4B24-AF63-49936DE81FAC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5430C03E-FC08-42AC-972C-108BDDBE925A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4FC8E137-5AED-4384-820A-5F00B06842A5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4D82939F-7FD6-4CEE-AF3D-8A8B50125926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F999CE91-3CCE-4484-9640-C88F60CA1104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2C24AA74-F2EC-4EA3-985C-758AF4B353DE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338B7D-98C5-4330-80BA-5313552F918C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42</xdr:row>
      <xdr:rowOff>71437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E8857296-6590-463A-8609-D7BF7512291F}"/>
            </a:ext>
          </a:extLst>
        </xdr:cNvPr>
        <xdr:cNvSpPr txBox="1">
          <a:spLocks noChangeArrowheads="1"/>
        </xdr:cNvSpPr>
      </xdr:nvSpPr>
      <xdr:spPr bwMode="auto">
        <a:xfrm>
          <a:off x="2400300" y="10363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41A5477-4FE4-4EB0-8A62-F9F5C67CD23C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89917EE-1528-493E-88FB-5D346E0404D7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12C71E2-DD26-4FBD-A5F9-FE40670263AF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80DC35B-CA36-498A-A2C8-73A78D14920B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25FC883-8462-4892-9903-483CA6D1F69B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8369504-50EE-4B4A-B176-FF75BF22701B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4CE5CCF-36D7-4425-8316-7BE441DE0A03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AD0DF5D0-9A84-40AF-934C-B9AF5AAFE68B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1A73CAF-9E02-4943-B05F-1BD2D662FF43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A179FF-7BD6-4F5D-82D4-2BB680E0A815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7F897E4-8DCF-4A64-90DA-71BEBD6B3165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4F75263-FE20-4170-8336-EF53412F032B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F9ED429-8B87-4355-84AF-F02EDE05167E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3CD4C22-B768-4642-8791-3FEEB434F1EC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72958416-0B4A-475E-85A3-DF248DDAB855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2B82962-EDB6-4AD6-A20A-99069F8467DB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6A611399-9310-414C-9B35-6D87D1089E64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CF95FCA1-654F-471A-9A0B-C983676B464F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F1AE4826-BC54-4C1A-BDB8-DC3CDCBDB478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5916B082-D122-4378-B079-BBBA1C6AB1A4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5C41FF3-FA6B-4730-8378-40E10EC8CC79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8B9B69D0-6300-4D0C-8E5E-8A5038069BC6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6DFCA2FC-58FF-402A-9DC7-90C4EAE9EDC1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4D5133A8-703F-49F0-A020-37C50C88FEF9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CC478D95-3EC6-40D9-A4B9-8F9E4074148B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45E2C32D-B504-40EB-912E-82BD1C743892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5317226C-0833-49D5-BF00-6AC959AF82AA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F10AF1-5275-48FE-BB89-080E4FAF95B8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E98415F6-AE5A-4DC7-88F7-97CD56A674D4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7AC7B597-60E4-4839-8803-1C4B330E3205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DBC13D3F-C514-4A4C-B3B1-5A8232DBC735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150</xdr:row>
      <xdr:rowOff>28575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E10E9C7E-4D58-47A5-A988-ECC6757ABA1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2D01EAF2-1CF7-409D-A72F-108AF06CF3F8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4434BC54-E1A8-4E09-98AC-B0EB6BC225A6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53D6CAEB-C6AF-4FD3-9477-D168FC2E5CE8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8373A92-6EB2-4CE9-96C5-EE70B8AF282F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F90BC341-9EF7-4183-BD75-9D3028A0448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BC55412B-E44A-4794-A332-DAA58C66D666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C6AC2A82-9F7E-4998-9224-D64B05203909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C609FE69-AFEF-4117-AD0B-8AF824525451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C78BD5CF-DE64-4369-A2FB-91E258F11AF9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42F5A34C-CBD8-4C5A-9F47-E08B3AE85222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15F4DC8D-B9E3-4EED-8C16-9D0F30450E66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76FB09C2-4F00-4DAC-BA32-D155F05AA20E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7BB2DB17-7849-4992-8CAB-2BF24EEC130E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703770D9-E732-45BC-B869-D0CA626F9391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B7762344-E991-4CA1-849A-5FD4DC8C9857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32BF4D70-9438-4372-8710-147C6777DB89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9AEBE57C-CDF6-4119-A5FB-3017CEB7F949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6EDF506E-470D-45B8-B939-C4B9E2783542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53A06C3A-786A-42F7-B90A-CE843FF3B34B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F0BBF845-D044-4E8A-B3C4-8485F1CA863B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497D3695-A2CE-408F-84BF-DB5E1437D8EC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1FB50484-BBE9-4F50-8DE1-F12690AD29B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1B802C0E-8D82-4FE8-BE3E-7B67304C48A1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AFC0FF61-5FB7-46B8-9C89-5A6F2DBD9D2E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4ADFE961-3BE8-4FAD-B762-87907D4FE90A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E2EC6CA8-5CD9-45DB-B21A-6EBD2E946F86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9D54083B-1267-4EC8-88BA-08A7D370E66B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3FA51EBA-C5B0-4947-B6BB-B162BBBCD4C9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6411A8A9-083A-429D-AFC7-5264A5CC271F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33960D18-745C-43D3-B710-917EA6935FC2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96797A31-657E-4E37-91D7-5F6DFC8F043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14287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26941155-7552-4BF2-BB02-AE36E60A8313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107633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5FDCB45A-C5E3-46E5-84EA-1AA46701139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277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A35577FB-3C38-419C-BB92-E74434377199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3697CF07-2F40-487C-8C82-D3D9EB421B49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57BE3B8B-140D-43A2-92DE-DE4A9BD173B6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3211BA8F-7DF2-40F9-9FEA-6E2592681FB5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C45C7B27-F739-4B72-918B-EB7971CD64D3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168AF429-DBE6-47E4-9DD4-A2FFDF87FFFD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ACEFE052-8341-49AE-98AB-ED422B57C0BC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1E2DA90B-256E-44D4-B904-0C6CC637DDD6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16D0760A-8D50-4550-B386-D29DDB7524CB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3543F59E-EAAE-43C5-A39E-05D1D10CF602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CACEF5D1-9B67-4F3C-B57D-1B96738B4807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C6BF8FC7-D2F7-4431-B664-A38C6DC5DFA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C2913909-439B-490C-BE58-48977F0E81D4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37635D1-930B-41BB-9930-65557694DDBB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5053446A-142C-4866-B6A8-67E52E679643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3FBE6BEC-9D18-4C22-A109-B2707A722BE6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74E720EE-3E80-43E2-9C3E-CBEC5C5FD546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368DA697-1DF6-44E6-BBEB-813B759FEACD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F5461D27-08BB-4B49-A0FE-1B4A4F0D56A8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605DFE3A-F4C4-494C-B0F1-6C61A0CAF316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3FCE6866-AB99-4C89-B77D-ADC6DE96FC85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4BD409A2-DECA-452C-ABEE-B79D9D549706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A2606B0E-50CB-47D3-8B5E-2D08558AA452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1C3FBBDA-F978-4417-B377-4CA07FBACAFC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85A67591-B383-4F7E-9B88-D29BA83EF2A3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1EBAA7F8-EACF-480B-B3F5-CC4FD5C6430F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EC225EBE-6808-4BF3-B808-EAD408FB4277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8663255D-306F-4406-98BA-AEA4E1E33A64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CD0887C1-B7EF-4860-AFC6-3231F53B883B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8A9E49E7-2518-419C-A43A-3B4E78640B56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142</xdr:row>
      <xdr:rowOff>140971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363C11F2-0AC9-46C2-9AB3-BD5CAE2D047B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128588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EFD34286-27F3-4D57-9A6E-F90A9BB0E10C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13BED3F0-7314-4E06-93CA-D9FF28E9AB92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EC27D771-E0FB-4B51-A08C-B247524FE234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C603A45D-5053-4135-BECE-ACDE1CB2C983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EBFEB3B9-A5CD-40EA-852D-F2FACECE3485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45BB1DE9-88DC-426D-852C-F1531A5BC255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42D031B4-F2DF-4CC7-9E3A-B1D9B2C361BC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B28E5F53-5F92-4C81-AEDD-F89A262EF05B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9F9D8641-CFE5-40E6-A425-7C023EC5B09B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FB3DA68A-F116-468D-B7AC-B737D4866303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EFA4E866-E618-4714-B272-5D5F1FF9D848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5E0C85EF-0CD8-41E7-A9B2-717363055DBA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EAC724D7-AADB-41FC-8898-3A189768B9F1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F26A583-80F6-4DDB-9962-B5D20630BBC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94882E5A-308A-4807-9148-2ABD03AAE1CE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B9CD9F84-37F7-4D8F-AD20-3642CBEE2419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F61E2A6C-89EA-40C3-8C82-35D3A8B7193D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B9331819-4BF2-4138-A2E7-08E318C2EDB5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FAE2E0C4-7AF7-46BF-A820-DBCBDA4EF41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ADD2558C-04E2-4DDC-8341-8194C138EFFD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627FC677-0643-4704-B19A-B29792E8CB65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EE2495B2-1BEB-4F0E-A269-D25D6B2301BB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63B6753F-239B-4857-86DA-5DA6301FBD1F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6D501CBB-B014-42F0-80B1-52F236D88296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C291396F-36C7-49A0-A1A6-AB0AD5B3ADB8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4BA7D99-9DFB-4DA3-BB66-B10E8BD594EF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2E191B23-E2F2-4918-ABC2-6225E7B8AE69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DC950DFE-2966-48FF-811F-2D6B0403608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AC90446-D35B-4633-B99C-E0E24B658C46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B749B348-55E1-4A18-82FC-8A5310828BF9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AD217B5F-24EA-48F6-87F0-E74805461764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40</xdr:row>
      <xdr:rowOff>261937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9AC35C13-6B65-44E5-B22C-001D12C67496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E05CE250-CEEC-4B2F-87AE-E13438F94851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22529153-889F-4538-8D1D-2D0BCE0191E2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A82ACD02-E961-42F4-A940-435B9D8F7E86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CA05E49A-1D23-4E69-8EE9-5C28501B9BA3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5056824F-0561-4D86-9614-E3474D25E32B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E2792F9F-CE20-4F1D-893E-4A61246B06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943B90F3-0D48-40F5-950D-A4FA7DAB3233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BEF26F17-2079-420F-8438-65F40D1ACBF1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A1E75B9E-41E7-4442-877D-A8AFA2B4AFFC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8D3C465C-9719-4879-96C6-310E4059663E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5C85CDFB-9B5B-48C6-B674-97BA4E1E5628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3252E7B0-02B6-4C68-B655-8B3FA702688E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BAB2D59C-0936-47C6-BA68-B339FC94C152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C3FE711F-9006-46DA-9287-FB629AE5407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A5D8756B-A342-4FE0-95E9-0D5EF74D3FE4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95026919-5AF7-4C8C-A52D-5B366BE4270E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2FCF7B4C-184E-4234-BD14-BBA043E0360E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674036F5-B43C-4F0F-9373-F0CCF9B4338C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23940E76-5140-4449-AF8A-6CAED25F072B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1E0F4368-8BB3-4454-BDCC-6C326EE9269A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233BA47C-4A9B-4314-8FCB-228D9EF3FE35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213604E6-E3C7-4D43-BE39-28A4C4F67A13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C418E97D-814F-4007-B906-7658368982F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1B3CFA24-79CD-417B-A502-CDFD75E57F03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7E79A6B2-7CAE-474A-961D-582F7F538581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85763404-9B41-47EC-AA0C-9B6B2E4AC207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A5F5FCAD-7EF3-4947-9D8A-F56338B25844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738FBBBF-7730-4A68-95F8-638222A49B7E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435EE06C-7AAC-46AB-9763-8ED1CD955EDB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11D13D0E-FBD7-4B42-A604-9E3A08112FEC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519CF6A-BEFC-4BC4-B5E6-08234C397DEB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141</xdr:row>
      <xdr:rowOff>74295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9749A69A-C582-46D7-9A7C-DA1562FF73EF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1DFB1EF6-8710-4CA7-96CA-A82F0479EFE3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58C24C91-2085-48B3-B736-749F96950FF9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659BCBD4-65B7-4239-AA7C-DBE41846CC5B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66106F59-5B11-4D36-AD16-8745F502A227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ECD9E324-CC44-4685-8A2F-9A9A01734AEA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46BA5F0B-AA3E-4FF4-9F7A-B12B6A511783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AAFF0FC5-C303-4CD0-B424-7A0171A22E2A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EC128413-570E-4884-BA94-6B7CD043ADDD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85A48F64-BB2B-4776-92CB-018D2199C33B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C9278F7D-A1B5-4D4B-97C0-4D7D60D659AD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E20CCA86-BEA3-4D89-B1BA-BC6C2A0FB0D7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28858CE3-D9A4-4293-B688-61B033D67B3A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EBD4935C-CBCB-496B-8615-4B70E4139285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5A075D4F-E86C-4D24-B8B4-177743845927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B79C12C3-B016-4530-962C-38B48C85936E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C3659D47-4A17-4125-B532-4BED81EEA8E9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E96D7266-1DAA-4E3C-8C70-405FE77E2AD3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BF9A3DD3-A0A5-4E26-8542-2A9B4F39451B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8D0CDB83-5EFC-44DB-98F4-0E9DEF6E9F25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17B1E81B-A02F-469D-8E7F-8392B57C8F59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679AF22F-B7E1-4CDD-9842-CED4CB1A01A9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974057A4-F194-466C-B2D8-49009A71CD3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64ECA88D-7B06-425F-8D4E-8EF4DBC342DA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9FE352EA-6F02-40A8-A5C2-71F1F1A603EF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90B77A5E-B65F-4392-A9FE-6A7441A39E4F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B7734970-A368-42D5-8AB0-357FC38605E5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5C08E8C6-D87D-4E3E-9880-0D0F425F5253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C26EF038-7A0B-460A-862D-F7CB633F5784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B6CA50C0-E420-435A-A3FE-5271F3B9F0F1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A229F1AE-BFEE-4310-88F9-729731AB9F8C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FB3D8853-778C-4622-8FD7-12BEE1278CCF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93</xdr:row>
      <xdr:rowOff>0</xdr:rowOff>
    </xdr:from>
    <xdr:to>
      <xdr:col>2</xdr:col>
      <xdr:colOff>121920</xdr:colOff>
      <xdr:row>133</xdr:row>
      <xdr:rowOff>108585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F5D3B5B8-8E9A-433E-9471-269607DABDDE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146050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5C9D2AE2-3C21-43C6-83AC-47E4DDD2F751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2CA160E0-AEF3-4B18-A3CC-24C2938C1E9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85F3377F-1EC1-44E8-A01E-1587139AE946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F07929FB-0C87-4983-ACF0-DBE8E98315AF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C29B5ADF-6D1A-472A-AFDE-A984594DA126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C91E895-1643-472F-8C0D-0D17A8DA2C6B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8F87ABAB-FD6A-49B7-A24F-5681636F799A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56DF3B16-C14B-461C-A1BE-CE9B160DF96E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1164695A-D7DD-4D3F-8490-913BCF8DF984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3120C770-5243-46A6-9D1F-1F45BA3EF1A6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B77144E3-914C-4E1D-AAE9-743937DD7C34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21A52784-456C-4154-8845-FF5873A4360A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B62A5A3A-30CC-4946-BDAE-9EA9FE1657F4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E4D9C1F0-0F8D-4519-AABE-EF62BC212D52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8369AFDB-34D2-4A9B-BD3D-939B856E0D3D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34BAAF88-3122-42E3-9C02-36072DA0AD13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D180960F-F0A2-49A0-807A-E3820AB2E177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24F97B6F-44DC-41DA-A04C-6658A35D7C73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946EF837-8FCE-453E-BCF7-8082A04D845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8CA18884-47AA-44AC-B7C8-AA129D7D6F15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1BA37811-9B7F-4FB7-BD65-86DC15FBB59B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529E16F3-C4A5-407F-A8C9-66688C1DB796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5EA5EDDD-281C-439C-8771-ABD6DFB6C85F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BCA14FC1-DC1C-413F-AB99-3C32E003234B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A8E5D12B-A1C2-401C-8171-A41D42A463D6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CC76E0C9-5245-40C0-B84F-83A3B452567D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9A570B81-4AFE-4BBD-B714-59C8565783CF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80867472-1E3F-4B8B-8502-3E81B6A370B7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1DF8FAE6-F319-45BB-8D06-187C4EF71038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C96133D4-1C6B-4ADC-81FA-5C5DCDA28CEE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BF698AF6-6FF4-4B56-88F6-3224314A617B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122237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8B2DC7E4-7890-4FA0-A042-1A071F276DB7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8FE6C32-BA7F-4ADC-B13B-14004EDD2E7B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84054A4-37CF-4E0D-999C-5FD6A7FB223A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4DF21BC-84BA-4B4D-9AEB-477D8F5EE3CB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EC7D3B1-58DD-49FB-A39D-4653419E7A61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9158FC-4089-4C0B-A03C-76AF7FB9F81F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D601573-1794-4BFD-ABC0-7FDDA1702358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96AFF28-51D6-48AC-9080-52E936B6083C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AFBD880-8F3E-44CC-8539-DE9B95917AC2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59BD967-4DF9-4814-BB2E-ADD501CE1EEA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2298ED3-06A3-443C-92C1-EEB0037B7527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29A7237-935C-4ADD-8C60-4A1D959583E6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B8B2F7D-6562-4BAF-AB1D-B6223E91838F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E73D7B6-F77C-4EBD-A67E-E5DF59F506E9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410413A-A2DB-4C38-8791-6A6759466F07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69854A2-92CF-4C20-A677-8F11AB8E1AB0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3D74F639-8B47-4CC6-B346-ABCB8FF81E72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E3C19207-A338-445B-B5CA-F06A49A277C3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8165C6D9-CA7E-411B-9D13-B72A5A159DFC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FDD986C-6267-49DD-8498-7A6C87F5B811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EE1BFF24-A801-474A-BFA1-BFBCE1343482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D2FB048-8CEC-4A09-B293-CE0B0852D25C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3F1130F8-F772-48EC-91C0-4BA7C2FE5C79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657C7FE8-401C-4F7A-A417-6376AE6EE893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A05F944E-7F5E-4DB4-953F-622996AED8F3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4071786-378F-4557-820C-459864F69F60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92C05886-F68A-4A3A-A825-2C06605A6C23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A2C51D20-FC5A-4ACE-8F70-98598FB16CE9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6A7EA59-826C-4B7C-8983-2E7911085212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4ED03CA2-2FE6-4F51-ADCA-FA77408EF54B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D7F0D3F2-A2F8-4DAF-8948-5FF9A8CB9538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88B35604-C9C6-4BF6-AE77-F34182E987B8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179</xdr:row>
      <xdr:rowOff>46672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50D56C49-A1C3-4D1F-85CD-DF5BB73B95E5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4A80C50D-58DE-40F0-84DB-BC805DD0E2D7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AAF3A5EF-5195-4D41-81B3-41269D4C7822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875E1D42-E65F-4CB8-807F-0AE8989CE973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46728609-9E02-48DB-AB33-792715AE8B5F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1869286E-CC25-4673-9FB6-52E5A147CB74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6D02347E-A1F3-428D-ABBC-52E1F58607F6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8205145E-E55F-44A6-AEB4-823CC8D09F89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D6CC0012-B4D6-4DD3-85CF-E923D8C99227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D2D08AB3-998E-466C-BC00-185AE5B6269B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B2B808B5-3230-4BE3-9957-0114B881FAF0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6DF9979E-0531-4F81-8DF5-E62DFD298339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21C3BFCB-6C35-422C-8297-9C70B2D8F0B5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D42653C-E00F-4ED2-AC3B-0B0DE13641CF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115C46D6-FD3F-41E7-BA6B-F5A9276E1D9D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E65BA72A-0EC6-4F80-AF88-7125F539E4C8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13F59699-520E-4114-BB2B-6D3392013807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1488167E-EAE7-449A-8156-BF5AF7F9622E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6BD07C18-3785-45F1-8E78-F5B9FDAB0FBF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E8C4A8DB-B365-49F9-9C5F-9D8395B216EE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D6FBA8A-8F63-43E9-9D45-DBB68CD65DC2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BB432D01-E781-40F7-8E18-47E1049128BB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77D29067-C06D-48BA-B5C6-8E0981E98C94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C44332A3-86CF-4630-841E-ABEF56978973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6A447132-2FF0-4E1B-81CF-D3804A801425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539B004-B7BF-4DA2-836A-D60592EEEFFA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C4C48426-7767-4BA5-90D7-5CA12E1874F7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4AD7A66E-4E78-42F4-B3AB-449CA43BB50C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39881BB8-7E47-4E2C-BA82-27BF10EF6AD3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FFED2E21-5DCE-4E54-9BF8-1ED98F5D38E3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67AA7A6E-EC56-4AD0-8998-0863C17D008C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C84ED104-2484-4E1B-A49D-7F680BD4C77C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147</xdr:row>
      <xdr:rowOff>250507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3E73627F-A154-47BC-8C05-5510895EDD5F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110490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C855B995-E69F-4FD1-8D7B-730E4D609460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183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2EB05132-38B8-4602-8030-67E2E1084C1D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21894EFE-AC86-48FD-88BA-79F2FAA62771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E0FE80F7-F907-49E6-ADB5-573AB05746FE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A55D737-FD2F-4E87-853E-3FE001CDBBFE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1C2D7E06-D0B2-4CD0-9FAF-61324E4989E2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284FC8B6-15E1-40C9-A244-C3FEDB1D45B8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7C4EC4E0-1F8E-4ECC-89D4-A2C1B5A1CF9E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376D4A98-F240-481A-977E-4B0DD68F968C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773EF91-3DEC-4A52-992F-4D5AA398DD12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4B330BDE-1421-4B99-ADE1-8950AE6FB1C7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F830A0C1-2377-4DFE-AFF7-E1FB1A73DE7D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BCA11FAF-0232-43D6-985B-359BD47DB73D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59C15813-3B2B-4468-9487-36170F4BD848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EFAE5935-C7ED-4FC8-8DB9-37306D753722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DB829E25-1D05-49C3-A5CA-7ACB4E234F5A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438EC652-8EBD-4C36-9158-57C2A08CABD2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605AB07F-9A8C-4F49-AD4F-0CB5E8D21AB1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85ED98F9-75C9-4940-ADF3-BDF05EEF524D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A365F461-251D-4B7B-B804-A7865F3F96FA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627E3063-F3BE-4557-B3CC-B2E04A5BAA71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A73BF76F-7B4F-46F0-8786-4435C6287596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7B823C31-F7F0-4E4F-A275-3BD31231F29E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BDBE2708-1A1C-4B87-A542-CFF278B2EA70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EFB43EE9-A79E-4B34-BA9C-549566DD4405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733D0C48-0D88-4565-9917-66F8A2197817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99B6759D-878E-4D6C-9892-3362F2FC74CA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8ECF7A12-BD13-49C9-A57F-3CA2CD258376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B3760D54-035A-48B2-A0C6-C588DF33A63B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1379D459-E5D0-443A-8025-0E0B6F086E04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CD21F45B-1198-4D07-A5D4-218FD7608A80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149</xdr:row>
      <xdr:rowOff>143828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723D25C8-DA74-4803-B906-9F34C6D68E42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39</xdr:row>
      <xdr:rowOff>14288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BC4CDF20-FD14-4105-B09D-B7C1D37811C9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BBF4E6C9-237D-43C5-9123-71011AAD48C6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8A954E2D-EFC2-40DA-B16C-C388E09F9F45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AC3DE937-E385-4237-89C0-9F31C6C240EC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BA4CE4C5-6C5A-43F8-AEDF-D0D101402AD9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A1A02-758D-4CC8-AADF-F19F0ACC0E0E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5C9833FA-13EB-40DD-B329-EF18E556F5AA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A855579C-2DFA-4252-913E-E35C37AF6C55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B917E454-F965-49FE-BEF4-4AED6EA52DD4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ECA071CA-6822-4FFC-ADB6-4F72A86BDF5D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782FCD84-3FB7-4B14-9A8F-94B6CC33616E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D833A732-6CED-46B0-ABA4-7036BC364E50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1F92D59-6F53-4C1F-8129-891B85D36FEC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35754F37-88E9-4E55-9FAD-F70DCF8903FF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F646A4E5-25CF-456D-BDC5-E32E7314341D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4C52CC22-0E44-4745-B3EE-AF2D510EFA83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52FFCA67-8C34-495B-B9E0-07D5F0A24369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1ADA3B06-A430-467F-8850-25267E1AACE0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AD9587AB-60E8-4EE6-BB74-47544FA6778F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273330A2-50BF-4880-BA72-8F9A3E4011A9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36188D6B-6AFB-4E8B-88A1-BBD8D821862F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AC55965F-B704-4603-BB8A-11961C6F7DEC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1DEFA6B7-1182-4CE4-9C21-60D30C00B7F8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949486F7-6549-4082-9BC5-12A6BAF57482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A7260F68-9479-4E7A-BC25-3034175036EA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FDD9C56A-D581-4609-9BC3-A73FBD52C307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DD3A3647-08E1-4D39-96BE-0377B60BD0F2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A4D3C8A5-FCE3-4EB9-8065-0EC57BFB8EBA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98F25B75-5A62-4321-99FB-46C1A50DD44F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A392D6F3-D0D7-4C6A-96BC-C1CD702F92BB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6968E512-79AA-4D44-B7EF-2E1D6A95F597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45</xdr:row>
      <xdr:rowOff>52387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42026AA1-7D0C-4A3F-8063-472829293468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B0A42A5E-5383-4D85-AA70-700E71A08690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F80EE7D3-BB95-4569-8EA6-04F49612F0FB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96B5EC5-DCBD-4521-8020-D000C02AD72A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2DDAEF4C-6992-4FBD-AD4C-97448B371979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B35B0F74-CD09-4ED3-BB0A-E6CD541FBE6D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66229B81-35DF-45CF-9730-E9FD77C72D8F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8DE56591-FD2C-419D-BDA3-6CB2EEC1D4A7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60B4387A-5B09-4720-8379-961E5903D6F2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EC326E20-9A1A-46A4-B153-184251A6B631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E77E1D6-5CF5-466D-BE9D-D1585B53DA22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EA4E7F54-4345-476D-90A0-AEFE719F7A2C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BF8C9E2C-3508-4EE1-9699-46590BBAEF51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E8980A7A-2CC2-4153-82B6-75ADFD921089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1AF8FCFC-975F-4686-B7CD-FE123B57D5E0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92576709-2280-4D14-8957-AF35F1867F1B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F0FFE8F4-C56C-4C84-898F-907002504CE4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3C58D987-4CEB-4D9F-A057-9484214BF3E8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F40649A9-373C-490E-AC7A-37BC6204D3FA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CBE6706A-393B-494D-AAAD-B0EDA2AD4028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CBC011F8-DA43-44D9-9527-3BEE13537A6F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D24F2159-B8E0-4C90-A6BB-0A3AB54E63CD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20A85B23-124D-4347-8561-2018DC8FC235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99F73B7-D236-4FAB-BFB9-62DD8842B8EE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81C0D64C-78F0-45B4-A2BE-C0D45D3509A0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6D991E3-B789-458C-BD31-6D3C9E75C1A8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F5160E9C-B2D4-4128-8A60-764A122626BC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2FBAF892-5E02-4909-BD72-584F298815AE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8D809CAB-3FFF-4DC4-A267-5B76F04585E4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61D6A8E5-35DF-4568-9E37-5D449D58FBFB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B96BF171-2781-4006-9017-709994352D26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FCC47288-21C5-46A2-9926-A0C8DAA04648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130</xdr:row>
      <xdr:rowOff>129540</xdr:rowOff>
    </xdr:from>
    <xdr:to>
      <xdr:col>2</xdr:col>
      <xdr:colOff>121920</xdr:colOff>
      <xdr:row>167</xdr:row>
      <xdr:rowOff>4762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FD1DC55A-B95C-4DB5-8CC6-211801A6BC60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EA3647EE-85DE-44AE-8332-D110A5A747CA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B59FB58-9418-43AC-A0C6-5700B26B246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66F701AC-D6E4-415C-B5DD-52687B25AD30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25F9A311-5C92-41E3-84F1-B6B686A1B000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DC4874EE-D133-41A5-AC66-B2B1E9E38385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BD6C4FC8-13CC-4235-89D3-1D2A2F2D838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BAA2B811-7789-4E18-B680-606A06331674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85BA0D35-97AF-4E06-A7F1-09BEF56F0045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7A63BD23-3DE6-454E-A7B4-B61C6BA7C1B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1B49D168-DE39-4760-8639-0D4520164C1E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731C3FE0-3F90-4CF8-96B2-CE360D942181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B70D6A71-02F1-48C6-B230-9688A9E5E76D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270CEEE7-0BBA-4A3A-8CBC-FE968B6F0BD4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70685A30-BE39-4A7B-895F-A7BF19044FF0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DA9D5898-CD3B-4FB5-A18E-CE582F4FDD91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C19D766C-FD22-421E-89F2-56085369BE54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59AB2927-F2D5-4725-935C-5D9E5950226B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752036EE-8F8C-446C-A177-6ED768EF347C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8F4A0724-E506-4B43-874C-CEDE7EC8385F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D4CC8DED-BFE9-4D68-9FD8-BE11138996C1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10AEAB73-F3F0-49AF-9BC8-29ACE0CD327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955FF998-3D91-49D8-A14B-CFAA0902ADC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8327682F-4B72-40F9-BBA7-42A48232EBCC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4A6DFEC7-71C5-4E4F-A7FC-449D91ECAA43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8C7622A4-5C95-4836-B887-4A2494FD0F2C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6245363F-DEC6-4478-A8EF-F7D4740F93CB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536B1C4-ED6D-4504-8534-72FB960FEF2A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3AF01DDE-F61A-4C8D-A109-44F1EDE8783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5540C95A-D0CE-4725-A589-918B4BAC76F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407314F5-F865-463B-8422-88B9A3EFBC76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BF891ED9-4D18-4AD2-8E88-D8F47FE5A5DA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115</xdr:row>
      <xdr:rowOff>129540</xdr:rowOff>
    </xdr:from>
    <xdr:to>
      <xdr:col>2</xdr:col>
      <xdr:colOff>121920</xdr:colOff>
      <xdr:row>144</xdr:row>
      <xdr:rowOff>71438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60852D3D-8C83-4D47-8534-482031980214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17463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27011D4C-0553-4505-9EFF-217B148F1AD4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E1EBB2B1-8298-4C16-BB04-3B4D6BDBDEA0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9D2BE1ED-52FA-4296-B62C-EDF52F8545BC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8BFE32E3-E45A-4EFF-9F2B-E09352590FEA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DD911CE6-B608-422A-BFD0-CFAB58A75A65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273555AE-CEEF-4DA0-A4D1-F7E5EC4C8C3A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1196BAB4-3169-4B7C-BA1C-B6B46CC29DDA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7E371D3C-9F97-4882-B33E-76A688877A86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40020F5C-9463-4300-B87A-40136A86864F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C6995AC3-B6CB-4B22-ADAB-C94013ADBC23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76B2CA31-9D7A-4C37-9257-5247DA68C9A3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13A46521-316E-4D71-B3F4-727B833754B1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2C722DA0-082A-4DEC-9DD8-5F40DFC95A1A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F338E1BE-386A-49F2-9326-E22C74C6B8A6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527F6FCD-FAF3-4383-9A92-C2D02EA05246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FE78E4E7-D797-454E-9A3B-1377A203F7A5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FB2C46C3-BC8B-4DA9-9763-1BB4821107B5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342B6455-D4A0-4E4B-A300-31DBC3E3C98A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F4B3415-59A5-4D7E-9E2F-9D3DB859A73E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F8DF59E9-B9B2-4592-8012-0C682690F9F3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A444A7A7-C094-42A3-9496-8271A4879007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F0D884DD-10D6-4177-B216-6E1A1F4D1499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6A4A598B-3DBD-4A41-9935-1A6E7B68890D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B3AABA17-167D-44E6-B9AD-171128AC8B1B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DA5462D4-4641-4A17-BF16-41C41B820737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2A2E2774-3891-4A0D-9537-394A793F5CBD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556C958B-7257-4544-9D0C-E1439C9CECC1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18914E5F-101B-4380-B50D-FE65D31FA8B4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D12B0C4-1AF7-4EEE-8F31-CC7FF09CF75E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450FDB9D-BE31-491D-97A7-64586E7F619C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488B51B7-B829-4572-A856-8716EC7EF9DF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7</xdr:row>
      <xdr:rowOff>255587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E9E034FC-27DC-444A-B445-FB9A010949BF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148</xdr:row>
      <xdr:rowOff>142875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BD3B8699-241C-40E5-A137-37B2853E26E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16FAA751-BC73-4AAB-8A68-63AA366803A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7375D01D-CFA3-4845-80F0-98B1E71156E4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277CD481-EB6A-4C66-B587-FA35E463AED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C2B4ACC2-16F9-4398-98A6-AE8F19373226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8B143DA7-D7AF-42EA-8639-2FCF08742925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54DF7E9F-52A2-4B21-B590-8E2357E473A7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A2B46B95-F48D-45AC-86A2-15E5DD8E082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73105BDB-A40A-4255-A6CC-49ACB45073E2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E1879290-94FB-4B9A-B2AF-1BBA7FF4CB06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A9B94068-1FD2-4E37-8FEB-52BB1AF0EA5A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1108501A-E4EA-4B75-8325-2BD9EADF345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648E87D3-345A-4E1A-92F4-8B9D8D8DB519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6E63018-1423-4349-B712-28E5FC414966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B6657473-2AAE-482E-9FC9-B345B3C2970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AC324DCE-E349-4D44-BE25-83019049BDE6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3E41F97C-D5F1-4597-BDF9-BC2A1976EC63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4A4CC430-6B8C-4689-A972-9CAB02061D5A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3ECDB2CD-9EAB-4EB7-A0FA-0462448984C9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B04FF8E7-2330-4299-A7BB-D0F94F62897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EE167252-99A3-41E6-BEF6-482481EA4ED2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2039BF24-A79D-4ED6-9E14-3E9B1ECCACA4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D714501C-1AF2-49B9-B38C-0A112BA760AD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E1025D54-38C6-4539-ACE3-E546ECBFD486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EBB939B6-C618-413E-B06C-FE8BA25F7BCA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5262B31F-06E0-46AB-92E1-7D3E4A278C03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CDE6256B-7C32-4AE2-9E94-6B8C52E26AE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51A74F50-C8E1-45C2-A77D-3EA2DB0F7ECF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E590D298-8C01-4C26-A82E-1E263A3DDF8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54B5459A-0A5C-4EDB-95CD-D85BA4939A6A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91913EE5-D284-4675-9857-9235DB8EA679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D961F263-51B3-407D-966E-D074B3B96BB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9433B7E-2D31-425D-909A-16C95282C127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2FDB9AD7-74A2-4BE2-BDA4-1590367C2831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E2718639-EF48-4636-8A4D-0A33BD0D9D69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DF5FE2B2-2DBD-4DA1-B548-1596042B41C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C3D00B40-6D07-46BA-A53D-007BA912541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D3DDFEB7-C484-4CCD-B174-DCA64143437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BB429221-42DE-46CB-B4F6-C947A65DF50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216A9AA-77EA-4684-B20D-0350B78174BD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F2E45993-F097-4486-8C18-70B3FA00424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7E654789-A8D6-4725-882A-FEC947BD062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20CC0C40-4F62-4CCD-B369-FA574AFD8EE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2ED437A-F966-4CF6-83D9-F2046B2CF584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84459A47-22E5-49E3-AE97-C69B57E1C6B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BA114596-8293-4D68-97C6-C488DE310D99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DC3CB389-7E02-46A4-A4E5-FA3368076AC7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FA5D4CD6-E3BA-49BC-92E4-88BF3AA5587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33AE1E7A-6F14-47DD-A868-18A61F8E7D4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2830B649-3D94-4B80-9719-219490DC96D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20EA7C1B-38DB-4FAE-8237-346B90F23B85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F16924E-C958-4DE8-B291-2F0868FB4FF2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B666C332-7835-421C-B84C-E3740E78D67A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D26ED5F4-70E1-4EE4-A8B3-2F65238846E0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6C77D3F5-CB3C-404B-8769-B2A3A66F551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1939B580-E162-46DC-826F-9CF1EC7EDDE5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9F745A4E-F4FD-4688-8275-3CAC1E9F07C3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4AE02093-D716-4C4C-A410-52FC922838C0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F59F8D9D-9E05-48C4-887E-D99DC4916350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C458D323-90AA-46A7-9A2A-555A4250979D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C31E0CD2-48AE-4A6D-A3F7-8F7BB5AFEAB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B20A166B-0D59-4238-8586-271160C926A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CE72F9B7-B71F-4E97-89A8-0EBF406E1A64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148</xdr:row>
      <xdr:rowOff>133350</xdr:rowOff>
    </xdr:from>
    <xdr:to>
      <xdr:col>2</xdr:col>
      <xdr:colOff>123825</xdr:colOff>
      <xdr:row>149</xdr:row>
      <xdr:rowOff>23812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FF403093-64BC-4623-9BA1-F3E4EE15300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923925</xdr:colOff>
      <xdr:row>215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B76BA9E0-D5EB-4270-927B-2E986C40629A}"/>
            </a:ext>
          </a:extLst>
        </xdr:cNvPr>
        <xdr:cNvSpPr txBox="1"/>
      </xdr:nvSpPr>
      <xdr:spPr>
        <a:xfrm>
          <a:off x="1312545" y="5135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914400</xdr:colOff>
      <xdr:row>215</xdr:row>
      <xdr:rowOff>0</xdr:rowOff>
    </xdr:from>
    <xdr:ext cx="194454" cy="292906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FB597C44-79B7-4B69-97F6-AE61B2FF394C}"/>
            </a:ext>
          </a:extLst>
        </xdr:cNvPr>
        <xdr:cNvSpPr txBox="1"/>
      </xdr:nvSpPr>
      <xdr:spPr>
        <a:xfrm>
          <a:off x="1303020" y="51358800"/>
          <a:ext cx="194454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6DDA562A-D3B2-4C45-8804-80A5CAEE99E9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5E395373-464B-44CC-8468-146F6AE279FB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A25F92C0-FEFD-40AB-9BB5-3A605DF4027B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1699BE54-1B53-431A-8CCE-3FA596C748AC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D6B7C923-49AA-4112-8F8F-F801F79BFEAF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623712A2-3390-4C4F-A8A7-12A1F7DE0A90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C0180213-E0CB-419A-B66C-E42A9F24228D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A0944C5D-680E-4C95-9A90-7ECA5AB8BF3B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8282B7DB-096F-4C15-8073-5DC388A05E29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FE6DD074-3386-4D24-A472-8E4227F6D924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AAA59E9B-6608-494C-8C48-A3FE2607B654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52C4C1BF-3041-4ACD-8108-2E9C14A5AE3B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6A1057CA-FDCF-422B-A934-58AE69F1836D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4F25B974-B7E1-46FD-96A2-9B24F95769E7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AB49CB95-48E1-45F3-95D1-419316684E7E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FB1F38EE-D3B1-4CFE-83A2-C99617D6C3F7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46293BA7-1052-4EC5-80DB-5B050472DCC1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50FDE933-15C0-4BDA-A9D3-5E8B7305340F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B478EBB7-C9DE-4C51-B90F-5552F9FE1F93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FFAF2E02-D2F5-405B-9790-4C6D8EE8A90B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F6D83A50-0D55-4F4B-B384-D1D268A341DA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DA96DECA-861B-4145-A426-40F301550F38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B3203B27-D38D-411A-889C-1533261A1AE2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E368BD53-38E9-4498-AD83-9DD4D4DF0C84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992D03BB-DA59-4906-8FE8-E8B37D2EC33A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C6ED3C6B-4668-495B-AAC2-A4550D318718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987FCA8B-9FC2-4099-9EE3-D09977AFDD3F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80A9EEAB-F816-402E-925F-8E7ABE706D72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26ED511C-1B49-45E0-9DDB-462F8148002E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0</xdr:rowOff>
    </xdr:from>
    <xdr:to>
      <xdr:col>1</xdr:col>
      <xdr:colOff>127000</xdr:colOff>
      <xdr:row>215</xdr:row>
      <xdr:rowOff>127706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DB3AF67C-CDA2-4EDB-8990-D336E2ACEC7D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215</xdr:row>
      <xdr:rowOff>129540</xdr:rowOff>
    </xdr:from>
    <xdr:to>
      <xdr:col>1</xdr:col>
      <xdr:colOff>127000</xdr:colOff>
      <xdr:row>216</xdr:row>
      <xdr:rowOff>59126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B6B586CE-D46A-48A1-BBB1-B2C007A2FD8D}"/>
            </a:ext>
          </a:extLst>
        </xdr:cNvPr>
        <xdr:cNvSpPr txBox="1">
          <a:spLocks noChangeArrowheads="1"/>
        </xdr:cNvSpPr>
      </xdr:nvSpPr>
      <xdr:spPr bwMode="auto">
        <a:xfrm>
          <a:off x="401320" y="53644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27940</xdr:colOff>
      <xdr:row>215</xdr:row>
      <xdr:rowOff>167640</xdr:rowOff>
    </xdr:from>
    <xdr:to>
      <xdr:col>1</xdr:col>
      <xdr:colOff>104140</xdr:colOff>
      <xdr:row>216</xdr:row>
      <xdr:rowOff>97226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1AE8519E-2F11-4360-8A61-759390D6A86C}"/>
            </a:ext>
          </a:extLst>
        </xdr:cNvPr>
        <xdr:cNvSpPr txBox="1">
          <a:spLocks noChangeArrowheads="1"/>
        </xdr:cNvSpPr>
      </xdr:nvSpPr>
      <xdr:spPr bwMode="auto">
        <a:xfrm>
          <a:off x="378460" y="536829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723900</xdr:colOff>
      <xdr:row>3</xdr:row>
      <xdr:rowOff>228600</xdr:rowOff>
    </xdr:from>
    <xdr:to>
      <xdr:col>8</xdr:col>
      <xdr:colOff>60960</xdr:colOff>
      <xdr:row>4</xdr:row>
      <xdr:rowOff>0</xdr:rowOff>
    </xdr:to>
    <xdr:cxnSp macro="">
      <xdr:nvCxnSpPr>
        <xdr:cNvPr id="329" name="Đường nối Thẳng 2">
          <a:extLst>
            <a:ext uri="{FF2B5EF4-FFF2-40B4-BE49-F238E27FC236}">
              <a16:creationId xmlns:a16="http://schemas.microsoft.com/office/drawing/2014/main" id="{4B861E64-E0FA-4BCA-AA3D-27BA1EB897E1}"/>
            </a:ext>
          </a:extLst>
        </xdr:cNvPr>
        <xdr:cNvCxnSpPr/>
      </xdr:nvCxnSpPr>
      <xdr:spPr>
        <a:xfrm flipV="1">
          <a:off x="3901440" y="1226820"/>
          <a:ext cx="2743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3</xdr:row>
      <xdr:rowOff>228600</xdr:rowOff>
    </xdr:from>
    <xdr:to>
      <xdr:col>8</xdr:col>
      <xdr:colOff>60960</xdr:colOff>
      <xdr:row>4</xdr:row>
      <xdr:rowOff>0</xdr:rowOff>
    </xdr:to>
    <xdr:cxnSp macro="">
      <xdr:nvCxnSpPr>
        <xdr:cNvPr id="330" name="Đường nối Thẳng 2">
          <a:extLst>
            <a:ext uri="{FF2B5EF4-FFF2-40B4-BE49-F238E27FC236}">
              <a16:creationId xmlns:a16="http://schemas.microsoft.com/office/drawing/2014/main" id="{8DAC90BF-5DA9-47EB-8F87-16C9AF7FFA0F}"/>
            </a:ext>
          </a:extLst>
        </xdr:cNvPr>
        <xdr:cNvCxnSpPr/>
      </xdr:nvCxnSpPr>
      <xdr:spPr>
        <a:xfrm flipV="1">
          <a:off x="3901440" y="1226820"/>
          <a:ext cx="2743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3</xdr:row>
      <xdr:rowOff>228600</xdr:rowOff>
    </xdr:from>
    <xdr:to>
      <xdr:col>8</xdr:col>
      <xdr:colOff>60960</xdr:colOff>
      <xdr:row>4</xdr:row>
      <xdr:rowOff>0</xdr:rowOff>
    </xdr:to>
    <xdr:cxnSp macro="">
      <xdr:nvCxnSpPr>
        <xdr:cNvPr id="331" name="Đường nối Thẳng 2">
          <a:extLst>
            <a:ext uri="{FF2B5EF4-FFF2-40B4-BE49-F238E27FC236}">
              <a16:creationId xmlns:a16="http://schemas.microsoft.com/office/drawing/2014/main" id="{A45656B4-5298-423C-8358-EF19C84096F2}"/>
            </a:ext>
          </a:extLst>
        </xdr:cNvPr>
        <xdr:cNvCxnSpPr/>
      </xdr:nvCxnSpPr>
      <xdr:spPr>
        <a:xfrm flipV="1">
          <a:off x="3901440" y="1226820"/>
          <a:ext cx="2743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439AA-2741-478E-9FCF-7169A24A7A3C}">
  <dimension ref="A1:H25"/>
  <sheetViews>
    <sheetView topLeftCell="A10" workbookViewId="0">
      <selection activeCell="E17" sqref="E17"/>
    </sheetView>
  </sheetViews>
  <sheetFormatPr defaultRowHeight="14.5"/>
  <cols>
    <col min="1" max="1" width="7.6328125" customWidth="1"/>
    <col min="2" max="2" width="32.36328125" customWidth="1"/>
    <col min="3" max="3" width="12.36328125" style="19" customWidth="1"/>
    <col min="4" max="4" width="8.453125" customWidth="1"/>
    <col min="5" max="5" width="16.36328125" customWidth="1"/>
    <col min="6" max="6" width="16" customWidth="1"/>
    <col min="7" max="7" width="10.54296875" customWidth="1"/>
    <col min="8" max="8" width="19" customWidth="1"/>
    <col min="10" max="10" width="15.453125" customWidth="1"/>
    <col min="11" max="11" width="10.81640625" bestFit="1" customWidth="1"/>
  </cols>
  <sheetData>
    <row r="1" spans="1:8">
      <c r="A1" s="51"/>
      <c r="B1" s="51"/>
      <c r="C1" s="52"/>
      <c r="D1" s="51"/>
      <c r="E1" s="51"/>
      <c r="F1" s="51"/>
      <c r="G1" s="51"/>
      <c r="H1" s="51"/>
    </row>
    <row r="2" spans="1:8" ht="16.5">
      <c r="A2" s="245" t="s">
        <v>74</v>
      </c>
      <c r="B2" s="245"/>
      <c r="C2" s="245" t="s">
        <v>75</v>
      </c>
      <c r="D2" s="245"/>
      <c r="E2" s="245"/>
      <c r="F2" s="245"/>
      <c r="G2" s="245"/>
      <c r="H2" s="245"/>
    </row>
    <row r="3" spans="1:8" ht="16.5">
      <c r="A3" s="245" t="s">
        <v>214</v>
      </c>
      <c r="B3" s="245"/>
      <c r="C3" s="245" t="s">
        <v>76</v>
      </c>
      <c r="D3" s="245"/>
      <c r="E3" s="245"/>
      <c r="F3" s="245"/>
      <c r="G3" s="245"/>
      <c r="H3" s="245"/>
    </row>
    <row r="4" spans="1:8">
      <c r="A4" s="51"/>
      <c r="B4" s="51"/>
      <c r="C4" s="52"/>
      <c r="D4" s="51"/>
      <c r="E4" s="51"/>
      <c r="F4" s="51"/>
      <c r="G4" s="51"/>
      <c r="H4" s="51"/>
    </row>
    <row r="5" spans="1:8" ht="15.5">
      <c r="A5" s="242" t="s">
        <v>56</v>
      </c>
      <c r="B5" s="242"/>
      <c r="C5" s="242"/>
      <c r="D5" s="242"/>
      <c r="E5" s="242"/>
      <c r="F5" s="242"/>
      <c r="G5" s="242"/>
      <c r="H5" s="242"/>
    </row>
    <row r="6" spans="1:8" ht="15.5">
      <c r="A6" s="244" t="s">
        <v>1529</v>
      </c>
      <c r="B6" s="244"/>
      <c r="C6" s="244"/>
      <c r="D6" s="244"/>
      <c r="E6" s="244"/>
      <c r="F6" s="244"/>
      <c r="G6" s="244"/>
      <c r="H6" s="244"/>
    </row>
    <row r="7" spans="1:8">
      <c r="A7" s="51"/>
      <c r="B7" s="51"/>
      <c r="C7" s="52"/>
      <c r="D7" s="51"/>
      <c r="E7" s="51"/>
      <c r="F7" s="51"/>
      <c r="G7" s="51"/>
      <c r="H7" s="51"/>
    </row>
    <row r="8" spans="1:8" ht="75">
      <c r="A8" s="53" t="s">
        <v>0</v>
      </c>
      <c r="B8" s="53" t="s">
        <v>57</v>
      </c>
      <c r="C8" s="54" t="s">
        <v>58</v>
      </c>
      <c r="D8" s="53" t="s">
        <v>59</v>
      </c>
      <c r="E8" s="53" t="s">
        <v>60</v>
      </c>
      <c r="F8" s="53" t="s">
        <v>61</v>
      </c>
      <c r="G8" s="246" t="s">
        <v>62</v>
      </c>
      <c r="H8" s="246"/>
    </row>
    <row r="9" spans="1:8" ht="26.5" customHeight="1">
      <c r="A9" s="42">
        <v>1</v>
      </c>
      <c r="B9" s="55" t="s">
        <v>207</v>
      </c>
      <c r="C9" s="47" t="s">
        <v>80</v>
      </c>
      <c r="D9" s="47">
        <v>210</v>
      </c>
      <c r="E9" s="42">
        <v>9</v>
      </c>
      <c r="F9" s="43">
        <f>D9*E9*360000</f>
        <v>680400000</v>
      </c>
      <c r="G9" s="241"/>
      <c r="H9" s="241"/>
    </row>
    <row r="10" spans="1:8" ht="26.5" customHeight="1">
      <c r="A10" s="42">
        <v>2</v>
      </c>
      <c r="B10" s="55" t="s">
        <v>206</v>
      </c>
      <c r="C10" s="47" t="s">
        <v>80</v>
      </c>
      <c r="D10" s="47">
        <v>100</v>
      </c>
      <c r="E10" s="42">
        <v>9</v>
      </c>
      <c r="F10" s="43">
        <f>D10*E10*360000</f>
        <v>324000000</v>
      </c>
      <c r="G10" s="241"/>
      <c r="H10" s="241"/>
    </row>
    <row r="11" spans="1:8" ht="26.5" customHeight="1">
      <c r="A11" s="42"/>
      <c r="B11" s="37" t="s">
        <v>13</v>
      </c>
      <c r="C11" s="38"/>
      <c r="D11" s="37">
        <f>SUM(D9:D10)</f>
        <v>310</v>
      </c>
      <c r="E11" s="37"/>
      <c r="F11" s="50">
        <f>SUM(F9:F10)</f>
        <v>1004400000</v>
      </c>
      <c r="G11" s="241"/>
      <c r="H11" s="241"/>
    </row>
    <row r="13" spans="1:8">
      <c r="A13" s="243" t="s">
        <v>63</v>
      </c>
      <c r="B13" s="243"/>
      <c r="C13" s="243"/>
      <c r="D13" s="243"/>
      <c r="E13" s="243"/>
      <c r="F13" s="243"/>
      <c r="G13" s="243"/>
      <c r="H13" s="243"/>
    </row>
    <row r="14" spans="1:8">
      <c r="A14" s="243" t="s">
        <v>64</v>
      </c>
      <c r="B14" s="243"/>
      <c r="C14" s="243"/>
      <c r="D14" s="243"/>
      <c r="E14" s="243"/>
      <c r="F14" s="243"/>
      <c r="G14" s="243"/>
      <c r="H14" s="243"/>
    </row>
    <row r="15" spans="1:8" ht="15.5">
      <c r="A15" s="244" t="s">
        <v>1530</v>
      </c>
      <c r="B15" s="244"/>
      <c r="C15" s="244"/>
      <c r="D15" s="244"/>
      <c r="E15" s="244"/>
      <c r="F15" s="244"/>
      <c r="G15" s="244"/>
      <c r="H15" s="244"/>
    </row>
    <row r="16" spans="1:8" ht="15.5">
      <c r="A16" s="32"/>
      <c r="B16" s="32"/>
      <c r="C16" s="35"/>
      <c r="D16" s="32"/>
      <c r="E16" s="32"/>
      <c r="F16" s="32"/>
      <c r="G16" s="32"/>
      <c r="H16" s="32"/>
    </row>
    <row r="17" spans="1:8" ht="75">
      <c r="A17" s="37" t="s">
        <v>0</v>
      </c>
      <c r="B17" s="37" t="s">
        <v>65</v>
      </c>
      <c r="C17" s="38" t="s">
        <v>73</v>
      </c>
      <c r="D17" s="37" t="s">
        <v>60</v>
      </c>
      <c r="E17" s="37" t="s">
        <v>7</v>
      </c>
      <c r="F17" s="37" t="s">
        <v>8</v>
      </c>
      <c r="G17" s="37" t="s">
        <v>66</v>
      </c>
      <c r="H17" s="37" t="s">
        <v>62</v>
      </c>
    </row>
    <row r="18" spans="1:8" ht="25.5" customHeight="1">
      <c r="A18" s="39">
        <v>1</v>
      </c>
      <c r="B18" s="40" t="s">
        <v>208</v>
      </c>
      <c r="C18" s="41">
        <v>300</v>
      </c>
      <c r="D18" s="42">
        <v>9</v>
      </c>
      <c r="E18" s="43">
        <f>C18*D18*936000</f>
        <v>2527200000</v>
      </c>
      <c r="F18" s="42">
        <v>0</v>
      </c>
      <c r="G18" s="43">
        <f>C18*D18*15</f>
        <v>40500</v>
      </c>
      <c r="H18" s="235" t="s">
        <v>213</v>
      </c>
    </row>
    <row r="19" spans="1:8" ht="25.5" customHeight="1">
      <c r="A19" s="39">
        <v>2</v>
      </c>
      <c r="B19" s="40" t="s">
        <v>209</v>
      </c>
      <c r="C19" s="41">
        <v>208</v>
      </c>
      <c r="D19" s="42">
        <v>9</v>
      </c>
      <c r="E19" s="43">
        <f t="shared" ref="E19" si="0">C19*D19*936000</f>
        <v>1752192000</v>
      </c>
      <c r="F19" s="42">
        <v>0</v>
      </c>
      <c r="G19" s="43">
        <f>C19*D19*15</f>
        <v>28080</v>
      </c>
      <c r="H19" s="235" t="s">
        <v>645</v>
      </c>
    </row>
    <row r="20" spans="1:8" ht="25.5" customHeight="1">
      <c r="A20" s="39">
        <v>3</v>
      </c>
      <c r="B20" s="45" t="s">
        <v>210</v>
      </c>
      <c r="C20" s="46">
        <v>301</v>
      </c>
      <c r="D20" s="47">
        <v>9</v>
      </c>
      <c r="E20" s="48">
        <f>C20*D20*936000</f>
        <v>2535624000</v>
      </c>
      <c r="F20" s="47">
        <v>0</v>
      </c>
      <c r="G20" s="48">
        <f>C20*D20*15</f>
        <v>40635</v>
      </c>
      <c r="H20" s="235" t="s">
        <v>212</v>
      </c>
    </row>
    <row r="21" spans="1:8" ht="25.5" customHeight="1">
      <c r="A21" s="39">
        <v>4</v>
      </c>
      <c r="B21" s="45" t="s">
        <v>211</v>
      </c>
      <c r="C21" s="46">
        <v>87</v>
      </c>
      <c r="D21" s="47">
        <v>9</v>
      </c>
      <c r="E21" s="48">
        <f>C21*D21*936000</f>
        <v>732888000</v>
      </c>
      <c r="F21" s="47">
        <v>0</v>
      </c>
      <c r="G21" s="48">
        <f>C21*D21*15</f>
        <v>11745</v>
      </c>
      <c r="H21" s="44"/>
    </row>
    <row r="22" spans="1:8" ht="21.5" customHeight="1">
      <c r="A22" s="42"/>
      <c r="B22" s="37" t="s">
        <v>13</v>
      </c>
      <c r="C22" s="49">
        <f>SUM(C18:C21)</f>
        <v>896</v>
      </c>
      <c r="D22" s="50"/>
      <c r="E22" s="50">
        <f>SUM(E18:E21)</f>
        <v>7547904000</v>
      </c>
      <c r="F22" s="50">
        <f>SUM(F18:F21)</f>
        <v>0</v>
      </c>
      <c r="G22" s="50">
        <f>SUM(G18:G21)</f>
        <v>120960</v>
      </c>
      <c r="H22" s="50">
        <f>SUM(H18:H21)</f>
        <v>0</v>
      </c>
    </row>
    <row r="23" spans="1:8">
      <c r="A23" s="51"/>
      <c r="B23" s="51"/>
      <c r="C23" s="52"/>
      <c r="D23" s="51"/>
      <c r="E23" s="51"/>
      <c r="F23" s="51"/>
      <c r="G23" s="51"/>
      <c r="H23" s="51"/>
    </row>
    <row r="24" spans="1:8">
      <c r="E24" s="240"/>
      <c r="F24" s="240"/>
      <c r="G24" s="240"/>
      <c r="H24" s="240"/>
    </row>
    <row r="25" spans="1:8" ht="15.5">
      <c r="E25" s="5"/>
    </row>
  </sheetData>
  <mergeCells count="14">
    <mergeCell ref="A2:B2"/>
    <mergeCell ref="A3:B3"/>
    <mergeCell ref="C2:H2"/>
    <mergeCell ref="C3:H3"/>
    <mergeCell ref="A13:H13"/>
    <mergeCell ref="G8:H8"/>
    <mergeCell ref="G9:H9"/>
    <mergeCell ref="G10:H10"/>
    <mergeCell ref="A6:H6"/>
    <mergeCell ref="E24:H24"/>
    <mergeCell ref="G11:H11"/>
    <mergeCell ref="A5:H5"/>
    <mergeCell ref="A14:H14"/>
    <mergeCell ref="A15:H15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BC49-D403-4DB2-A8FD-503082FEA37B}">
  <dimension ref="A1:S307"/>
  <sheetViews>
    <sheetView tabSelected="1" topLeftCell="A280" workbookViewId="0">
      <selection activeCell="H300" sqref="H300"/>
    </sheetView>
  </sheetViews>
  <sheetFormatPr defaultColWidth="9" defaultRowHeight="15.5"/>
  <cols>
    <col min="1" max="1" width="5.08984375" style="8" customWidth="1"/>
    <col min="2" max="2" width="24.08984375" style="9" customWidth="1"/>
    <col min="3" max="5" width="6.453125" style="8" customWidth="1"/>
    <col min="6" max="6" width="12.81640625" style="8" customWidth="1"/>
    <col min="7" max="7" width="7.36328125" style="8" customWidth="1"/>
    <col min="8" max="8" width="12.6328125" style="8" customWidth="1"/>
    <col min="9" max="9" width="8.81640625" style="8" customWidth="1"/>
    <col min="10" max="10" width="13.54296875" style="11" customWidth="1"/>
    <col min="11" max="11" width="11.6328125" style="8" customWidth="1"/>
    <col min="12" max="12" width="9" style="8"/>
    <col min="13" max="13" width="12" style="8" customWidth="1"/>
    <col min="14" max="16384" width="9" style="8"/>
  </cols>
  <sheetData>
    <row r="1" spans="1:19" s="6" customFormat="1" ht="18.5" customHeight="1">
      <c r="A1" s="247" t="s">
        <v>1523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S1" s="7"/>
    </row>
    <row r="2" spans="1:19" ht="18" customHeight="1">
      <c r="A2" s="248" t="s">
        <v>471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9">
      <c r="A3" s="244" t="str">
        <f>'Tổng hợp'!A6:H6</f>
        <v>(Kèm theo Quyết định số: 221/QĐ-UBND ngày 01/10/2025 của UBND xã Nậm Nèn)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1:19">
      <c r="F4" s="10"/>
      <c r="G4" s="10"/>
      <c r="H4" s="10"/>
    </row>
    <row r="5" spans="1:19" ht="36" customHeight="1">
      <c r="A5" s="249" t="s">
        <v>0</v>
      </c>
      <c r="B5" s="249" t="s">
        <v>1</v>
      </c>
      <c r="C5" s="249" t="s">
        <v>2</v>
      </c>
      <c r="D5" s="250"/>
      <c r="E5" s="250"/>
      <c r="F5" s="249" t="s">
        <v>3</v>
      </c>
      <c r="G5" s="249" t="s">
        <v>4</v>
      </c>
      <c r="H5" s="249" t="s">
        <v>5</v>
      </c>
      <c r="I5" s="249" t="s">
        <v>6</v>
      </c>
      <c r="J5" s="254" t="s">
        <v>7</v>
      </c>
      <c r="K5" s="249" t="s">
        <v>8</v>
      </c>
      <c r="L5" s="249" t="s">
        <v>9</v>
      </c>
      <c r="M5" s="251" t="s">
        <v>1528</v>
      </c>
      <c r="N5" s="253" t="s">
        <v>62</v>
      </c>
    </row>
    <row r="6" spans="1:19" ht="63.65" customHeight="1">
      <c r="A6" s="250"/>
      <c r="B6" s="250"/>
      <c r="C6" s="83" t="s">
        <v>10</v>
      </c>
      <c r="D6" s="83" t="s">
        <v>11</v>
      </c>
      <c r="E6" s="83" t="s">
        <v>12</v>
      </c>
      <c r="F6" s="250"/>
      <c r="G6" s="250"/>
      <c r="H6" s="250"/>
      <c r="I6" s="250"/>
      <c r="J6" s="255"/>
      <c r="K6" s="250"/>
      <c r="L6" s="250"/>
      <c r="M6" s="252"/>
      <c r="N6" s="250"/>
    </row>
    <row r="7" spans="1:19" s="12" customFormat="1" ht="20" customHeight="1">
      <c r="A7" s="56">
        <f>IF(B7="","",SUBTOTAL(3,B7:B$7))</f>
        <v>1</v>
      </c>
      <c r="B7" s="71" t="s">
        <v>215</v>
      </c>
      <c r="C7" s="58">
        <v>9</v>
      </c>
      <c r="D7" s="58">
        <v>1</v>
      </c>
      <c r="E7" s="58">
        <v>2019</v>
      </c>
      <c r="F7" s="59">
        <v>936000</v>
      </c>
      <c r="G7" s="60">
        <v>0</v>
      </c>
      <c r="H7" s="60">
        <v>15</v>
      </c>
      <c r="I7" s="28">
        <v>10</v>
      </c>
      <c r="J7" s="61">
        <f t="shared" ref="J7:J74" si="0">F7*I7</f>
        <v>9360000</v>
      </c>
      <c r="K7" s="28">
        <v>0</v>
      </c>
      <c r="L7" s="60">
        <f t="shared" ref="L7:L70" si="1">H7*I7</f>
        <v>150</v>
      </c>
      <c r="M7" s="42">
        <v>1</v>
      </c>
      <c r="N7" s="62"/>
    </row>
    <row r="8" spans="1:19" s="12" customFormat="1" ht="20" customHeight="1">
      <c r="A8" s="56">
        <f>IF(B8="","",SUBTOTAL(3,B$7:B8))</f>
        <v>2</v>
      </c>
      <c r="B8" s="62" t="s">
        <v>216</v>
      </c>
      <c r="C8" s="58">
        <v>12</v>
      </c>
      <c r="D8" s="58">
        <v>2</v>
      </c>
      <c r="E8" s="58">
        <v>2019</v>
      </c>
      <c r="F8" s="59">
        <v>936000</v>
      </c>
      <c r="G8" s="60">
        <v>0</v>
      </c>
      <c r="H8" s="60">
        <v>15</v>
      </c>
      <c r="I8" s="28">
        <v>10</v>
      </c>
      <c r="J8" s="61">
        <f t="shared" si="0"/>
        <v>9360000</v>
      </c>
      <c r="K8" s="28">
        <v>0</v>
      </c>
      <c r="L8" s="60">
        <f t="shared" si="1"/>
        <v>150</v>
      </c>
      <c r="M8" s="42">
        <v>1</v>
      </c>
      <c r="N8" s="31"/>
    </row>
    <row r="9" spans="1:19" s="12" customFormat="1" ht="20" customHeight="1">
      <c r="A9" s="56">
        <f>IF(B9="","",SUBTOTAL(3,B$7:B9))</f>
        <v>3</v>
      </c>
      <c r="B9" s="25" t="s">
        <v>217</v>
      </c>
      <c r="C9" s="58">
        <v>28</v>
      </c>
      <c r="D9" s="58">
        <v>6</v>
      </c>
      <c r="E9" s="58">
        <v>2019</v>
      </c>
      <c r="F9" s="59">
        <v>936000</v>
      </c>
      <c r="G9" s="60">
        <v>0</v>
      </c>
      <c r="H9" s="60">
        <v>15</v>
      </c>
      <c r="I9" s="28">
        <v>10</v>
      </c>
      <c r="J9" s="61">
        <f t="shared" si="0"/>
        <v>9360000</v>
      </c>
      <c r="K9" s="28">
        <v>0</v>
      </c>
      <c r="L9" s="60">
        <f t="shared" si="1"/>
        <v>150</v>
      </c>
      <c r="M9" s="42"/>
      <c r="N9" s="31"/>
    </row>
    <row r="10" spans="1:19" s="12" customFormat="1" ht="20" customHeight="1">
      <c r="A10" s="56">
        <f>IF(B10="","",SUBTOTAL(3,B$7:B10))</f>
        <v>4</v>
      </c>
      <c r="B10" s="25" t="s">
        <v>218</v>
      </c>
      <c r="C10" s="58">
        <v>22</v>
      </c>
      <c r="D10" s="58">
        <v>8</v>
      </c>
      <c r="E10" s="58">
        <v>2019</v>
      </c>
      <c r="F10" s="59">
        <v>936000</v>
      </c>
      <c r="G10" s="60">
        <v>0</v>
      </c>
      <c r="H10" s="60">
        <v>15</v>
      </c>
      <c r="I10" s="28">
        <v>10</v>
      </c>
      <c r="J10" s="61">
        <f t="shared" si="0"/>
        <v>9360000</v>
      </c>
      <c r="K10" s="28">
        <v>0</v>
      </c>
      <c r="L10" s="60">
        <f t="shared" si="1"/>
        <v>150</v>
      </c>
      <c r="M10" s="42"/>
      <c r="N10" s="31"/>
    </row>
    <row r="11" spans="1:19" s="12" customFormat="1" ht="20" customHeight="1">
      <c r="A11" s="56">
        <f>IF(B11="","",SUBTOTAL(3,B$7:B11))</f>
        <v>5</v>
      </c>
      <c r="B11" s="63" t="s">
        <v>219</v>
      </c>
      <c r="C11" s="58">
        <v>23</v>
      </c>
      <c r="D11" s="58">
        <v>5</v>
      </c>
      <c r="E11" s="58">
        <v>2019</v>
      </c>
      <c r="F11" s="59">
        <v>936000</v>
      </c>
      <c r="G11" s="60">
        <v>0</v>
      </c>
      <c r="H11" s="60">
        <v>15</v>
      </c>
      <c r="I11" s="28">
        <v>10</v>
      </c>
      <c r="J11" s="61">
        <f t="shared" si="0"/>
        <v>9360000</v>
      </c>
      <c r="K11" s="28">
        <v>0</v>
      </c>
      <c r="L11" s="60">
        <f t="shared" si="1"/>
        <v>150</v>
      </c>
      <c r="M11" s="42"/>
      <c r="N11" s="62"/>
    </row>
    <row r="12" spans="1:19" s="12" customFormat="1" ht="20" customHeight="1">
      <c r="A12" s="56">
        <f>IF(B12="","",SUBTOTAL(3,B$7:B12))</f>
        <v>6</v>
      </c>
      <c r="B12" s="64" t="s">
        <v>220</v>
      </c>
      <c r="C12" s="58">
        <v>20</v>
      </c>
      <c r="D12" s="58">
        <v>9</v>
      </c>
      <c r="E12" s="58">
        <v>2019</v>
      </c>
      <c r="F12" s="59">
        <v>936000</v>
      </c>
      <c r="G12" s="60">
        <v>0</v>
      </c>
      <c r="H12" s="60">
        <v>15</v>
      </c>
      <c r="I12" s="28">
        <v>10</v>
      </c>
      <c r="J12" s="61">
        <f t="shared" si="0"/>
        <v>9360000</v>
      </c>
      <c r="K12" s="28">
        <v>0</v>
      </c>
      <c r="L12" s="60">
        <f t="shared" si="1"/>
        <v>150</v>
      </c>
      <c r="M12" s="42">
        <v>1</v>
      </c>
      <c r="N12" s="62"/>
    </row>
    <row r="13" spans="1:19" s="12" customFormat="1" ht="20" customHeight="1">
      <c r="A13" s="56">
        <f>IF(B13="","",SUBTOTAL(3,B$7:B13))</f>
        <v>7</v>
      </c>
      <c r="B13" s="55" t="s">
        <v>221</v>
      </c>
      <c r="C13" s="58">
        <v>14</v>
      </c>
      <c r="D13" s="58">
        <v>2</v>
      </c>
      <c r="E13" s="58">
        <v>2019</v>
      </c>
      <c r="F13" s="59">
        <v>936000</v>
      </c>
      <c r="G13" s="60">
        <v>0</v>
      </c>
      <c r="H13" s="60">
        <v>15</v>
      </c>
      <c r="I13" s="28">
        <v>10</v>
      </c>
      <c r="J13" s="61">
        <f t="shared" si="0"/>
        <v>9360000</v>
      </c>
      <c r="K13" s="28">
        <v>0</v>
      </c>
      <c r="L13" s="60">
        <f t="shared" si="1"/>
        <v>150</v>
      </c>
      <c r="M13" s="42"/>
      <c r="N13" s="62"/>
    </row>
    <row r="14" spans="1:19" s="12" customFormat="1" ht="20" customHeight="1">
      <c r="A14" s="56">
        <f>IF(B14="","",SUBTOTAL(3,B$7:B14))</f>
        <v>8</v>
      </c>
      <c r="B14" s="64" t="s">
        <v>222</v>
      </c>
      <c r="C14" s="58">
        <v>8</v>
      </c>
      <c r="D14" s="58">
        <v>10</v>
      </c>
      <c r="E14" s="58">
        <v>2019</v>
      </c>
      <c r="F14" s="59">
        <v>936000</v>
      </c>
      <c r="G14" s="60">
        <v>0</v>
      </c>
      <c r="H14" s="60">
        <v>15</v>
      </c>
      <c r="I14" s="28">
        <v>10</v>
      </c>
      <c r="J14" s="61">
        <f t="shared" si="0"/>
        <v>9360000</v>
      </c>
      <c r="K14" s="28">
        <v>0</v>
      </c>
      <c r="L14" s="60">
        <f t="shared" si="1"/>
        <v>150</v>
      </c>
      <c r="M14" s="42"/>
      <c r="N14" s="62"/>
    </row>
    <row r="15" spans="1:19" s="12" customFormat="1" ht="20" customHeight="1">
      <c r="A15" s="56">
        <f>IF(B15="","",SUBTOTAL(3,B$7:B15))</f>
        <v>9</v>
      </c>
      <c r="B15" s="64" t="s">
        <v>223</v>
      </c>
      <c r="C15" s="58">
        <v>29</v>
      </c>
      <c r="D15" s="58">
        <v>4</v>
      </c>
      <c r="E15" s="58">
        <v>2019</v>
      </c>
      <c r="F15" s="59">
        <v>936000</v>
      </c>
      <c r="G15" s="60">
        <v>0</v>
      </c>
      <c r="H15" s="60">
        <v>15</v>
      </c>
      <c r="I15" s="28">
        <v>10</v>
      </c>
      <c r="J15" s="61">
        <f t="shared" si="0"/>
        <v>9360000</v>
      </c>
      <c r="K15" s="28">
        <v>0</v>
      </c>
      <c r="L15" s="60">
        <f t="shared" si="1"/>
        <v>150</v>
      </c>
      <c r="M15" s="42">
        <v>1</v>
      </c>
      <c r="N15" s="62"/>
    </row>
    <row r="16" spans="1:19" s="12" customFormat="1" ht="20" customHeight="1">
      <c r="A16" s="56">
        <f>IF(B16="","",SUBTOTAL(3,B$7:B16))</f>
        <v>10</v>
      </c>
      <c r="B16" s="64" t="s">
        <v>224</v>
      </c>
      <c r="C16" s="58">
        <v>1</v>
      </c>
      <c r="D16" s="58">
        <v>11</v>
      </c>
      <c r="E16" s="58">
        <v>2019</v>
      </c>
      <c r="F16" s="59">
        <v>936000</v>
      </c>
      <c r="G16" s="60">
        <v>0</v>
      </c>
      <c r="H16" s="60">
        <v>15</v>
      </c>
      <c r="I16" s="28">
        <v>10</v>
      </c>
      <c r="J16" s="61">
        <f t="shared" si="0"/>
        <v>9360000</v>
      </c>
      <c r="K16" s="28">
        <v>0</v>
      </c>
      <c r="L16" s="60">
        <f t="shared" si="1"/>
        <v>150</v>
      </c>
      <c r="M16" s="42"/>
      <c r="N16" s="62"/>
    </row>
    <row r="17" spans="1:14" s="12" customFormat="1" ht="20" customHeight="1">
      <c r="A17" s="56">
        <f>IF(B17="","",SUBTOTAL(3,B$7:B17))</f>
        <v>11</v>
      </c>
      <c r="B17" s="64" t="s">
        <v>225</v>
      </c>
      <c r="C17" s="58">
        <v>27</v>
      </c>
      <c r="D17" s="58">
        <v>7</v>
      </c>
      <c r="E17" s="58">
        <v>2019</v>
      </c>
      <c r="F17" s="59">
        <v>936000</v>
      </c>
      <c r="G17" s="60">
        <v>0</v>
      </c>
      <c r="H17" s="60">
        <v>15</v>
      </c>
      <c r="I17" s="28">
        <v>10</v>
      </c>
      <c r="J17" s="61">
        <f t="shared" si="0"/>
        <v>9360000</v>
      </c>
      <c r="K17" s="28">
        <v>0</v>
      </c>
      <c r="L17" s="60">
        <f t="shared" si="1"/>
        <v>150</v>
      </c>
      <c r="M17" s="42"/>
      <c r="N17" s="62"/>
    </row>
    <row r="18" spans="1:14" s="12" customFormat="1" ht="20" customHeight="1">
      <c r="A18" s="56">
        <f>IF(B18="","",SUBTOTAL(3,B$7:B18))</f>
        <v>12</v>
      </c>
      <c r="B18" s="62" t="s">
        <v>226</v>
      </c>
      <c r="C18" s="58">
        <v>11</v>
      </c>
      <c r="D18" s="58">
        <v>1</v>
      </c>
      <c r="E18" s="58">
        <v>2019</v>
      </c>
      <c r="F18" s="59">
        <v>936000</v>
      </c>
      <c r="G18" s="60">
        <v>0</v>
      </c>
      <c r="H18" s="60">
        <v>15</v>
      </c>
      <c r="I18" s="28">
        <v>10</v>
      </c>
      <c r="J18" s="61">
        <f t="shared" si="0"/>
        <v>9360000</v>
      </c>
      <c r="K18" s="28">
        <v>0</v>
      </c>
      <c r="L18" s="60">
        <f t="shared" si="1"/>
        <v>150</v>
      </c>
      <c r="M18" s="42"/>
      <c r="N18" s="62"/>
    </row>
    <row r="19" spans="1:14" s="12" customFormat="1" ht="20" customHeight="1">
      <c r="A19" s="56">
        <f>IF(B19="","",SUBTOTAL(3,B$7:B19))</f>
        <v>13</v>
      </c>
      <c r="B19" s="64" t="s">
        <v>227</v>
      </c>
      <c r="C19" s="58">
        <v>5</v>
      </c>
      <c r="D19" s="58">
        <v>2</v>
      </c>
      <c r="E19" s="58">
        <v>2019</v>
      </c>
      <c r="F19" s="59">
        <v>936000</v>
      </c>
      <c r="G19" s="60">
        <v>0</v>
      </c>
      <c r="H19" s="60">
        <v>15</v>
      </c>
      <c r="I19" s="28">
        <v>10</v>
      </c>
      <c r="J19" s="61">
        <f t="shared" si="0"/>
        <v>9360000</v>
      </c>
      <c r="K19" s="28">
        <v>0</v>
      </c>
      <c r="L19" s="60">
        <f t="shared" si="1"/>
        <v>150</v>
      </c>
      <c r="M19" s="42"/>
      <c r="N19" s="62"/>
    </row>
    <row r="20" spans="1:14" s="12" customFormat="1" ht="20" customHeight="1">
      <c r="A20" s="56">
        <f>IF(B20="","",SUBTOTAL(3,B$7:B20))</f>
        <v>14</v>
      </c>
      <c r="B20" s="64" t="s">
        <v>45</v>
      </c>
      <c r="C20" s="58">
        <v>3</v>
      </c>
      <c r="D20" s="58">
        <v>3</v>
      </c>
      <c r="E20" s="58">
        <v>2019</v>
      </c>
      <c r="F20" s="59">
        <v>936000</v>
      </c>
      <c r="G20" s="60">
        <v>0</v>
      </c>
      <c r="H20" s="60">
        <v>15</v>
      </c>
      <c r="I20" s="28">
        <v>10</v>
      </c>
      <c r="J20" s="61">
        <f t="shared" si="0"/>
        <v>9360000</v>
      </c>
      <c r="K20" s="28">
        <v>0</v>
      </c>
      <c r="L20" s="60">
        <f t="shared" si="1"/>
        <v>150</v>
      </c>
      <c r="M20" s="42">
        <v>1</v>
      </c>
      <c r="N20" s="62"/>
    </row>
    <row r="21" spans="1:14" s="12" customFormat="1" ht="20" customHeight="1">
      <c r="A21" s="56">
        <f>IF(B21="","",SUBTOTAL(3,B$7:B21))</f>
        <v>15</v>
      </c>
      <c r="B21" s="55" t="s">
        <v>228</v>
      </c>
      <c r="C21" s="58">
        <v>22</v>
      </c>
      <c r="D21" s="58">
        <v>8</v>
      </c>
      <c r="E21" s="58">
        <v>2019</v>
      </c>
      <c r="F21" s="59">
        <v>936000</v>
      </c>
      <c r="G21" s="60">
        <v>0</v>
      </c>
      <c r="H21" s="60">
        <v>15</v>
      </c>
      <c r="I21" s="28">
        <v>10</v>
      </c>
      <c r="J21" s="61">
        <f t="shared" si="0"/>
        <v>9360000</v>
      </c>
      <c r="K21" s="28">
        <v>0</v>
      </c>
      <c r="L21" s="60">
        <f t="shared" si="1"/>
        <v>150</v>
      </c>
      <c r="M21" s="42"/>
      <c r="N21" s="62"/>
    </row>
    <row r="22" spans="1:14" s="12" customFormat="1" ht="20" customHeight="1">
      <c r="A22" s="56">
        <f>IF(B22="","",SUBTOTAL(3,B$7:B22))</f>
        <v>16</v>
      </c>
      <c r="B22" s="55" t="s">
        <v>229</v>
      </c>
      <c r="C22" s="58">
        <v>15</v>
      </c>
      <c r="D22" s="58">
        <v>1</v>
      </c>
      <c r="E22" s="58">
        <v>2019</v>
      </c>
      <c r="F22" s="59">
        <v>936000</v>
      </c>
      <c r="G22" s="60">
        <v>0</v>
      </c>
      <c r="H22" s="60">
        <v>15</v>
      </c>
      <c r="I22" s="28">
        <v>10</v>
      </c>
      <c r="J22" s="236">
        <f t="shared" si="0"/>
        <v>9360000</v>
      </c>
      <c r="K22" s="28">
        <v>0</v>
      </c>
      <c r="L22" s="60">
        <f t="shared" si="1"/>
        <v>150</v>
      </c>
      <c r="M22" s="42"/>
      <c r="N22" s="62"/>
    </row>
    <row r="23" spans="1:14" s="12" customFormat="1" ht="20" customHeight="1">
      <c r="A23" s="56">
        <f>IF(B23="","",SUBTOTAL(3,B$7:B23))</f>
        <v>17</v>
      </c>
      <c r="B23" s="65" t="s">
        <v>230</v>
      </c>
      <c r="C23" s="58">
        <v>2</v>
      </c>
      <c r="D23" s="58">
        <v>11</v>
      </c>
      <c r="E23" s="58">
        <v>2018</v>
      </c>
      <c r="F23" s="59">
        <v>936000</v>
      </c>
      <c r="G23" s="60">
        <v>0</v>
      </c>
      <c r="H23" s="60">
        <v>15</v>
      </c>
      <c r="I23" s="28">
        <v>9</v>
      </c>
      <c r="J23" s="61">
        <f t="shared" si="0"/>
        <v>8424000</v>
      </c>
      <c r="K23" s="28">
        <v>0</v>
      </c>
      <c r="L23" s="60">
        <f t="shared" si="1"/>
        <v>135</v>
      </c>
      <c r="M23" s="28"/>
      <c r="N23" s="62"/>
    </row>
    <row r="24" spans="1:14" s="12" customFormat="1" ht="20" customHeight="1">
      <c r="A24" s="56">
        <f>IF(B24="","",SUBTOTAL(3,B$7:B24))</f>
        <v>18</v>
      </c>
      <c r="B24" s="64" t="s">
        <v>231</v>
      </c>
      <c r="C24" s="58">
        <v>10</v>
      </c>
      <c r="D24" s="58">
        <v>2</v>
      </c>
      <c r="E24" s="58">
        <v>2018</v>
      </c>
      <c r="F24" s="59">
        <v>936000</v>
      </c>
      <c r="G24" s="60">
        <v>0</v>
      </c>
      <c r="H24" s="60">
        <v>15</v>
      </c>
      <c r="I24" s="28">
        <v>9</v>
      </c>
      <c r="J24" s="61">
        <f t="shared" si="0"/>
        <v>8424000</v>
      </c>
      <c r="K24" s="28">
        <v>0</v>
      </c>
      <c r="L24" s="60">
        <f t="shared" si="1"/>
        <v>135</v>
      </c>
      <c r="M24" s="28"/>
      <c r="N24" s="62"/>
    </row>
    <row r="25" spans="1:14" s="12" customFormat="1" ht="20" customHeight="1">
      <c r="A25" s="56">
        <f>IF(B25="","",SUBTOTAL(3,B$7:B25))</f>
        <v>19</v>
      </c>
      <c r="B25" s="66" t="s">
        <v>232</v>
      </c>
      <c r="C25" s="58">
        <v>21</v>
      </c>
      <c r="D25" s="58">
        <v>11</v>
      </c>
      <c r="E25" s="58">
        <v>2018</v>
      </c>
      <c r="F25" s="59">
        <v>936000</v>
      </c>
      <c r="G25" s="60">
        <v>0</v>
      </c>
      <c r="H25" s="60">
        <v>15</v>
      </c>
      <c r="I25" s="28">
        <v>9</v>
      </c>
      <c r="J25" s="61">
        <f t="shared" si="0"/>
        <v>8424000</v>
      </c>
      <c r="K25" s="28">
        <v>0</v>
      </c>
      <c r="L25" s="60">
        <f t="shared" si="1"/>
        <v>135</v>
      </c>
      <c r="M25" s="28"/>
      <c r="N25" s="62"/>
    </row>
    <row r="26" spans="1:14" s="12" customFormat="1" ht="20" customHeight="1">
      <c r="A26" s="56">
        <f>IF(B26="","",SUBTOTAL(3,B$7:B26))</f>
        <v>20</v>
      </c>
      <c r="B26" s="65" t="s">
        <v>233</v>
      </c>
      <c r="C26" s="58">
        <v>20</v>
      </c>
      <c r="D26" s="58">
        <v>12</v>
      </c>
      <c r="E26" s="58">
        <v>2018</v>
      </c>
      <c r="F26" s="59">
        <v>936000</v>
      </c>
      <c r="G26" s="60">
        <v>0</v>
      </c>
      <c r="H26" s="60">
        <v>15</v>
      </c>
      <c r="I26" s="28">
        <v>9</v>
      </c>
      <c r="J26" s="61">
        <f t="shared" si="0"/>
        <v>8424000</v>
      </c>
      <c r="K26" s="28">
        <v>0</v>
      </c>
      <c r="L26" s="60">
        <f t="shared" si="1"/>
        <v>135</v>
      </c>
      <c r="M26" s="42">
        <v>1</v>
      </c>
      <c r="N26" s="62"/>
    </row>
    <row r="27" spans="1:14" s="12" customFormat="1" ht="20" customHeight="1">
      <c r="A27" s="56">
        <f>IF(B27="","",SUBTOTAL(3,B$7:B27))</f>
        <v>21</v>
      </c>
      <c r="B27" s="65" t="s">
        <v>201</v>
      </c>
      <c r="C27" s="58">
        <v>19</v>
      </c>
      <c r="D27" s="58">
        <v>6</v>
      </c>
      <c r="E27" s="58">
        <v>2018</v>
      </c>
      <c r="F27" s="59">
        <v>936000</v>
      </c>
      <c r="G27" s="60">
        <v>0</v>
      </c>
      <c r="H27" s="60">
        <v>15</v>
      </c>
      <c r="I27" s="28">
        <v>9</v>
      </c>
      <c r="J27" s="61">
        <f t="shared" si="0"/>
        <v>8424000</v>
      </c>
      <c r="K27" s="28">
        <v>0</v>
      </c>
      <c r="L27" s="60">
        <f t="shared" si="1"/>
        <v>135</v>
      </c>
      <c r="M27" s="28"/>
      <c r="N27" s="62"/>
    </row>
    <row r="28" spans="1:14" s="12" customFormat="1" ht="20" customHeight="1">
      <c r="A28" s="56">
        <f>IF(B28="","",SUBTOTAL(3,B$7:B28))</f>
        <v>22</v>
      </c>
      <c r="B28" s="65" t="s">
        <v>234</v>
      </c>
      <c r="C28" s="58">
        <v>8</v>
      </c>
      <c r="D28" s="58">
        <v>11</v>
      </c>
      <c r="E28" s="58">
        <v>2018</v>
      </c>
      <c r="F28" s="59">
        <v>936000</v>
      </c>
      <c r="G28" s="60">
        <v>0</v>
      </c>
      <c r="H28" s="60">
        <v>15</v>
      </c>
      <c r="I28" s="28">
        <v>9</v>
      </c>
      <c r="J28" s="61">
        <f t="shared" si="0"/>
        <v>8424000</v>
      </c>
      <c r="K28" s="28">
        <v>0</v>
      </c>
      <c r="L28" s="60">
        <f t="shared" si="1"/>
        <v>135</v>
      </c>
      <c r="M28" s="28"/>
      <c r="N28" s="62"/>
    </row>
    <row r="29" spans="1:14" s="12" customFormat="1" ht="20" customHeight="1">
      <c r="A29" s="56">
        <f>IF(B29="","",SUBTOTAL(3,B$7:B29))</f>
        <v>23</v>
      </c>
      <c r="B29" s="66" t="s">
        <v>235</v>
      </c>
      <c r="C29" s="58">
        <v>9</v>
      </c>
      <c r="D29" s="58">
        <v>7</v>
      </c>
      <c r="E29" s="58">
        <v>2018</v>
      </c>
      <c r="F29" s="59">
        <v>936000</v>
      </c>
      <c r="G29" s="60">
        <v>0</v>
      </c>
      <c r="H29" s="60">
        <v>15</v>
      </c>
      <c r="I29" s="28">
        <v>9</v>
      </c>
      <c r="J29" s="61">
        <f t="shared" si="0"/>
        <v>8424000</v>
      </c>
      <c r="K29" s="28">
        <v>0</v>
      </c>
      <c r="L29" s="60">
        <f t="shared" si="1"/>
        <v>135</v>
      </c>
      <c r="M29" s="28"/>
      <c r="N29" s="62"/>
    </row>
    <row r="30" spans="1:14" s="12" customFormat="1" ht="20" customHeight="1">
      <c r="A30" s="56">
        <f>IF(B30="","",SUBTOTAL(3,B$7:B30))</f>
        <v>24</v>
      </c>
      <c r="B30" s="65" t="s">
        <v>236</v>
      </c>
      <c r="C30" s="58">
        <v>7</v>
      </c>
      <c r="D30" s="58">
        <v>1</v>
      </c>
      <c r="E30" s="58">
        <v>2018</v>
      </c>
      <c r="F30" s="59">
        <v>936000</v>
      </c>
      <c r="G30" s="60">
        <v>0</v>
      </c>
      <c r="H30" s="60">
        <v>15</v>
      </c>
      <c r="I30" s="28">
        <v>9</v>
      </c>
      <c r="J30" s="61">
        <f t="shared" si="0"/>
        <v>8424000</v>
      </c>
      <c r="K30" s="28">
        <v>0</v>
      </c>
      <c r="L30" s="60">
        <f t="shared" si="1"/>
        <v>135</v>
      </c>
      <c r="M30" s="28"/>
      <c r="N30" s="62"/>
    </row>
    <row r="31" spans="1:14" s="12" customFormat="1" ht="20" customHeight="1">
      <c r="A31" s="56">
        <f>IF(B31="","",SUBTOTAL(3,B$7:B31))</f>
        <v>25</v>
      </c>
      <c r="B31" s="67" t="s">
        <v>237</v>
      </c>
      <c r="C31" s="58">
        <v>22</v>
      </c>
      <c r="D31" s="58">
        <v>8</v>
      </c>
      <c r="E31" s="58">
        <v>2018</v>
      </c>
      <c r="F31" s="59">
        <v>936000</v>
      </c>
      <c r="G31" s="60">
        <v>0</v>
      </c>
      <c r="H31" s="60">
        <v>15</v>
      </c>
      <c r="I31" s="28">
        <v>9</v>
      </c>
      <c r="J31" s="61">
        <f t="shared" si="0"/>
        <v>8424000</v>
      </c>
      <c r="K31" s="28">
        <v>0</v>
      </c>
      <c r="L31" s="60">
        <f t="shared" si="1"/>
        <v>135</v>
      </c>
      <c r="M31" s="28"/>
      <c r="N31" s="62"/>
    </row>
    <row r="32" spans="1:14" s="12" customFormat="1" ht="20" customHeight="1">
      <c r="A32" s="56">
        <f>IF(B32="","",SUBTOTAL(3,B$7:B32))</f>
        <v>26</v>
      </c>
      <c r="B32" s="67" t="s">
        <v>238</v>
      </c>
      <c r="C32" s="58">
        <v>25</v>
      </c>
      <c r="D32" s="58">
        <v>1</v>
      </c>
      <c r="E32" s="58">
        <v>2018</v>
      </c>
      <c r="F32" s="59">
        <v>936000</v>
      </c>
      <c r="G32" s="60">
        <v>0</v>
      </c>
      <c r="H32" s="60">
        <v>15</v>
      </c>
      <c r="I32" s="28">
        <v>9</v>
      </c>
      <c r="J32" s="61">
        <f t="shared" si="0"/>
        <v>8424000</v>
      </c>
      <c r="K32" s="28">
        <v>0</v>
      </c>
      <c r="L32" s="60">
        <f t="shared" si="1"/>
        <v>135</v>
      </c>
      <c r="M32" s="28"/>
      <c r="N32" s="62"/>
    </row>
    <row r="33" spans="1:14" s="12" customFormat="1" ht="20" customHeight="1">
      <c r="A33" s="56">
        <f>IF(B33="","",SUBTOTAL(3,B$7:B33))</f>
        <v>27</v>
      </c>
      <c r="B33" s="65" t="s">
        <v>239</v>
      </c>
      <c r="C33" s="58">
        <v>15</v>
      </c>
      <c r="D33" s="58">
        <v>5</v>
      </c>
      <c r="E33" s="58">
        <v>2018</v>
      </c>
      <c r="F33" s="59">
        <v>936000</v>
      </c>
      <c r="G33" s="60">
        <v>0</v>
      </c>
      <c r="H33" s="60">
        <v>15</v>
      </c>
      <c r="I33" s="28">
        <v>9</v>
      </c>
      <c r="J33" s="61">
        <f t="shared" si="0"/>
        <v>8424000</v>
      </c>
      <c r="K33" s="28">
        <v>0</v>
      </c>
      <c r="L33" s="60">
        <f t="shared" si="1"/>
        <v>135</v>
      </c>
      <c r="M33" s="28"/>
      <c r="N33" s="62"/>
    </row>
    <row r="34" spans="1:14" s="12" customFormat="1" ht="20" customHeight="1">
      <c r="A34" s="56">
        <f>IF(B34="","",SUBTOTAL(3,B$7:B34))</f>
        <v>28</v>
      </c>
      <c r="B34" s="65" t="s">
        <v>240</v>
      </c>
      <c r="C34" s="58">
        <v>11</v>
      </c>
      <c r="D34" s="58">
        <v>4</v>
      </c>
      <c r="E34" s="58">
        <v>2018</v>
      </c>
      <c r="F34" s="59">
        <v>936000</v>
      </c>
      <c r="G34" s="60">
        <v>0</v>
      </c>
      <c r="H34" s="60">
        <v>15</v>
      </c>
      <c r="I34" s="28">
        <v>9</v>
      </c>
      <c r="J34" s="61">
        <f t="shared" si="0"/>
        <v>8424000</v>
      </c>
      <c r="K34" s="28">
        <v>0</v>
      </c>
      <c r="L34" s="60">
        <f t="shared" si="1"/>
        <v>135</v>
      </c>
      <c r="M34" s="28"/>
      <c r="N34" s="62"/>
    </row>
    <row r="35" spans="1:14" s="9" customFormat="1" ht="20" customHeight="1">
      <c r="A35" s="56">
        <f>IF(B35="","",SUBTOTAL(3,B$7:B35))</f>
        <v>29</v>
      </c>
      <c r="B35" s="65" t="s">
        <v>241</v>
      </c>
      <c r="C35" s="58">
        <v>8</v>
      </c>
      <c r="D35" s="58">
        <v>8</v>
      </c>
      <c r="E35" s="58">
        <v>2018</v>
      </c>
      <c r="F35" s="59">
        <v>936000</v>
      </c>
      <c r="G35" s="60">
        <v>0</v>
      </c>
      <c r="H35" s="60">
        <v>15</v>
      </c>
      <c r="I35" s="28">
        <v>9</v>
      </c>
      <c r="J35" s="61">
        <f t="shared" si="0"/>
        <v>8424000</v>
      </c>
      <c r="K35" s="28">
        <v>0</v>
      </c>
      <c r="L35" s="60">
        <f t="shared" si="1"/>
        <v>135</v>
      </c>
      <c r="M35" s="28"/>
      <c r="N35" s="62"/>
    </row>
    <row r="36" spans="1:14" s="9" customFormat="1" ht="20" customHeight="1">
      <c r="A36" s="56">
        <f>IF(B36="","",SUBTOTAL(3,B$7:B36))</f>
        <v>30</v>
      </c>
      <c r="B36" s="68" t="s">
        <v>84</v>
      </c>
      <c r="C36" s="58">
        <v>15</v>
      </c>
      <c r="D36" s="58">
        <v>9</v>
      </c>
      <c r="E36" s="58">
        <v>2018</v>
      </c>
      <c r="F36" s="59">
        <v>936000</v>
      </c>
      <c r="G36" s="60">
        <v>0</v>
      </c>
      <c r="H36" s="60">
        <v>15</v>
      </c>
      <c r="I36" s="28">
        <v>9</v>
      </c>
      <c r="J36" s="61">
        <f t="shared" si="0"/>
        <v>8424000</v>
      </c>
      <c r="K36" s="28">
        <v>0</v>
      </c>
      <c r="L36" s="60">
        <f t="shared" si="1"/>
        <v>135</v>
      </c>
      <c r="M36" s="28"/>
      <c r="N36" s="62"/>
    </row>
    <row r="37" spans="1:14" s="9" customFormat="1" ht="20" customHeight="1">
      <c r="A37" s="56">
        <f>IF(B37="","",SUBTOTAL(3,B$7:B37))</f>
        <v>31</v>
      </c>
      <c r="B37" s="65" t="s">
        <v>242</v>
      </c>
      <c r="C37" s="58">
        <v>26</v>
      </c>
      <c r="D37" s="58">
        <v>10</v>
      </c>
      <c r="E37" s="58">
        <v>2018</v>
      </c>
      <c r="F37" s="59">
        <v>936000</v>
      </c>
      <c r="G37" s="60">
        <v>0</v>
      </c>
      <c r="H37" s="60">
        <v>15</v>
      </c>
      <c r="I37" s="28">
        <v>9</v>
      </c>
      <c r="J37" s="61">
        <f t="shared" si="0"/>
        <v>8424000</v>
      </c>
      <c r="K37" s="28">
        <v>0</v>
      </c>
      <c r="L37" s="60">
        <f t="shared" si="1"/>
        <v>135</v>
      </c>
      <c r="M37" s="28"/>
      <c r="N37" s="62"/>
    </row>
    <row r="38" spans="1:14" s="9" customFormat="1" ht="20" customHeight="1">
      <c r="A38" s="56">
        <f>IF(B38="","",SUBTOTAL(3,B$7:B38))</f>
        <v>32</v>
      </c>
      <c r="B38" s="65" t="s">
        <v>243</v>
      </c>
      <c r="C38" s="58">
        <v>13</v>
      </c>
      <c r="D38" s="58">
        <v>12</v>
      </c>
      <c r="E38" s="58">
        <v>2018</v>
      </c>
      <c r="F38" s="59">
        <v>936000</v>
      </c>
      <c r="G38" s="60">
        <v>0</v>
      </c>
      <c r="H38" s="60">
        <v>15</v>
      </c>
      <c r="I38" s="28">
        <v>9</v>
      </c>
      <c r="J38" s="61">
        <f t="shared" si="0"/>
        <v>8424000</v>
      </c>
      <c r="K38" s="28">
        <v>0</v>
      </c>
      <c r="L38" s="60">
        <f t="shared" si="1"/>
        <v>135</v>
      </c>
      <c r="M38" s="28"/>
      <c r="N38" s="62"/>
    </row>
    <row r="39" spans="1:14" s="9" customFormat="1" ht="20" customHeight="1">
      <c r="A39" s="56">
        <f>IF(B39="","",SUBTOTAL(3,B$7:B39))</f>
        <v>33</v>
      </c>
      <c r="B39" s="65" t="s">
        <v>244</v>
      </c>
      <c r="C39" s="58">
        <v>9</v>
      </c>
      <c r="D39" s="58">
        <v>3</v>
      </c>
      <c r="E39" s="58">
        <v>2018</v>
      </c>
      <c r="F39" s="59">
        <v>936000</v>
      </c>
      <c r="G39" s="60">
        <v>0</v>
      </c>
      <c r="H39" s="60">
        <v>15</v>
      </c>
      <c r="I39" s="28">
        <v>9</v>
      </c>
      <c r="J39" s="61">
        <f t="shared" si="0"/>
        <v>8424000</v>
      </c>
      <c r="K39" s="28">
        <v>0</v>
      </c>
      <c r="L39" s="60">
        <f t="shared" si="1"/>
        <v>135</v>
      </c>
      <c r="M39" s="28"/>
      <c r="N39" s="62"/>
    </row>
    <row r="40" spans="1:14" s="9" customFormat="1" ht="20" customHeight="1">
      <c r="A40" s="56">
        <f>IF(B40="","",SUBTOTAL(3,B$7:B40))</f>
        <v>34</v>
      </c>
      <c r="B40" s="65" t="s">
        <v>245</v>
      </c>
      <c r="C40" s="58">
        <v>20</v>
      </c>
      <c r="D40" s="58">
        <v>8</v>
      </c>
      <c r="E40" s="58">
        <v>2018</v>
      </c>
      <c r="F40" s="59">
        <v>936000</v>
      </c>
      <c r="G40" s="60">
        <v>0</v>
      </c>
      <c r="H40" s="60">
        <v>15</v>
      </c>
      <c r="I40" s="28">
        <v>9</v>
      </c>
      <c r="J40" s="61">
        <f t="shared" si="0"/>
        <v>8424000</v>
      </c>
      <c r="K40" s="28">
        <v>0</v>
      </c>
      <c r="L40" s="60">
        <f t="shared" si="1"/>
        <v>135</v>
      </c>
      <c r="M40" s="28"/>
      <c r="N40" s="62"/>
    </row>
    <row r="41" spans="1:14" s="9" customFormat="1" ht="20" customHeight="1">
      <c r="A41" s="56">
        <f>IF(B41="","",SUBTOTAL(3,B$7:B41))</f>
        <v>35</v>
      </c>
      <c r="B41" s="65" t="s">
        <v>83</v>
      </c>
      <c r="C41" s="58">
        <v>4</v>
      </c>
      <c r="D41" s="58">
        <v>7</v>
      </c>
      <c r="E41" s="58">
        <v>2018</v>
      </c>
      <c r="F41" s="59">
        <v>936000</v>
      </c>
      <c r="G41" s="60">
        <v>0</v>
      </c>
      <c r="H41" s="60">
        <v>15</v>
      </c>
      <c r="I41" s="28">
        <v>9</v>
      </c>
      <c r="J41" s="61">
        <f t="shared" si="0"/>
        <v>8424000</v>
      </c>
      <c r="K41" s="28">
        <v>0</v>
      </c>
      <c r="L41" s="60">
        <f t="shared" si="1"/>
        <v>135</v>
      </c>
      <c r="M41" s="28"/>
      <c r="N41" s="62"/>
    </row>
    <row r="42" spans="1:14" s="9" customFormat="1" ht="20" customHeight="1">
      <c r="A42" s="56">
        <f>IF(B42="","",SUBTOTAL(3,B$7:B42))</f>
        <v>36</v>
      </c>
      <c r="B42" s="66" t="s">
        <v>246</v>
      </c>
      <c r="C42" s="58">
        <v>20</v>
      </c>
      <c r="D42" s="58">
        <v>10</v>
      </c>
      <c r="E42" s="58">
        <v>2018</v>
      </c>
      <c r="F42" s="59">
        <v>936000</v>
      </c>
      <c r="G42" s="60">
        <v>0</v>
      </c>
      <c r="H42" s="60">
        <v>15</v>
      </c>
      <c r="I42" s="28">
        <v>9</v>
      </c>
      <c r="J42" s="61">
        <f t="shared" si="0"/>
        <v>8424000</v>
      </c>
      <c r="K42" s="28">
        <v>0</v>
      </c>
      <c r="L42" s="60">
        <f t="shared" si="1"/>
        <v>135</v>
      </c>
      <c r="M42" s="28"/>
      <c r="N42" s="62"/>
    </row>
    <row r="43" spans="1:14" s="9" customFormat="1" ht="20" customHeight="1">
      <c r="A43" s="56">
        <f>IF(B43="","",SUBTOTAL(3,B$7:B43))</f>
        <v>37</v>
      </c>
      <c r="B43" s="65" t="s">
        <v>247</v>
      </c>
      <c r="C43" s="58">
        <v>8</v>
      </c>
      <c r="D43" s="58">
        <v>6</v>
      </c>
      <c r="E43" s="58">
        <v>2018</v>
      </c>
      <c r="F43" s="59">
        <v>936000</v>
      </c>
      <c r="G43" s="60">
        <v>0</v>
      </c>
      <c r="H43" s="60">
        <v>15</v>
      </c>
      <c r="I43" s="28">
        <v>9</v>
      </c>
      <c r="J43" s="61">
        <f t="shared" si="0"/>
        <v>8424000</v>
      </c>
      <c r="K43" s="28">
        <v>0</v>
      </c>
      <c r="L43" s="60">
        <f t="shared" si="1"/>
        <v>135</v>
      </c>
      <c r="M43" s="28"/>
      <c r="N43" s="62"/>
    </row>
    <row r="44" spans="1:14" s="9" customFormat="1" ht="20" customHeight="1">
      <c r="A44" s="56">
        <f>IF(B44="","",SUBTOTAL(3,B$7:B44))</f>
        <v>38</v>
      </c>
      <c r="B44" s="69" t="s">
        <v>248</v>
      </c>
      <c r="C44" s="58">
        <v>23</v>
      </c>
      <c r="D44" s="58">
        <v>1</v>
      </c>
      <c r="E44" s="58">
        <v>2018</v>
      </c>
      <c r="F44" s="59">
        <v>936000</v>
      </c>
      <c r="G44" s="60">
        <v>0</v>
      </c>
      <c r="H44" s="60">
        <v>15</v>
      </c>
      <c r="I44" s="28">
        <v>9</v>
      </c>
      <c r="J44" s="61">
        <f t="shared" si="0"/>
        <v>8424000</v>
      </c>
      <c r="K44" s="28">
        <v>0</v>
      </c>
      <c r="L44" s="60">
        <f t="shared" si="1"/>
        <v>135</v>
      </c>
      <c r="M44" s="28"/>
      <c r="N44" s="62"/>
    </row>
    <row r="45" spans="1:14" s="9" customFormat="1" ht="20" customHeight="1">
      <c r="A45" s="56">
        <f>IF(B45="","",SUBTOTAL(3,B$7:B45))</f>
        <v>39</v>
      </c>
      <c r="B45" s="65" t="s">
        <v>249</v>
      </c>
      <c r="C45" s="58">
        <v>21</v>
      </c>
      <c r="D45" s="58">
        <v>9</v>
      </c>
      <c r="E45" s="58">
        <v>2018</v>
      </c>
      <c r="F45" s="59">
        <v>936000</v>
      </c>
      <c r="G45" s="60">
        <v>0</v>
      </c>
      <c r="H45" s="60">
        <v>15</v>
      </c>
      <c r="I45" s="28">
        <v>9</v>
      </c>
      <c r="J45" s="61">
        <f t="shared" si="0"/>
        <v>8424000</v>
      </c>
      <c r="K45" s="28">
        <v>0</v>
      </c>
      <c r="L45" s="60">
        <f t="shared" si="1"/>
        <v>135</v>
      </c>
      <c r="M45" s="28"/>
      <c r="N45" s="62"/>
    </row>
    <row r="46" spans="1:14" s="9" customFormat="1" ht="20" customHeight="1">
      <c r="A46" s="56">
        <f>IF(B46="","",SUBTOTAL(3,B$7:B46))</f>
        <v>40</v>
      </c>
      <c r="B46" s="65" t="s">
        <v>250</v>
      </c>
      <c r="C46" s="58">
        <v>23</v>
      </c>
      <c r="D46" s="58">
        <v>1</v>
      </c>
      <c r="E46" s="58">
        <v>2018</v>
      </c>
      <c r="F46" s="59">
        <v>936000</v>
      </c>
      <c r="G46" s="60">
        <v>0</v>
      </c>
      <c r="H46" s="60">
        <v>15</v>
      </c>
      <c r="I46" s="28">
        <v>9</v>
      </c>
      <c r="J46" s="61">
        <f t="shared" si="0"/>
        <v>8424000</v>
      </c>
      <c r="K46" s="28">
        <v>0</v>
      </c>
      <c r="L46" s="60">
        <f t="shared" si="1"/>
        <v>135</v>
      </c>
      <c r="M46" s="28"/>
      <c r="N46" s="62"/>
    </row>
    <row r="47" spans="1:14" s="9" customFormat="1" ht="20" customHeight="1">
      <c r="A47" s="56">
        <f>IF(B47="","",SUBTOTAL(3,B$7:B47))</f>
        <v>41</v>
      </c>
      <c r="B47" s="70" t="s">
        <v>251</v>
      </c>
      <c r="C47" s="58">
        <v>17</v>
      </c>
      <c r="D47" s="58">
        <v>11</v>
      </c>
      <c r="E47" s="58">
        <v>2018</v>
      </c>
      <c r="F47" s="59">
        <v>936000</v>
      </c>
      <c r="G47" s="60">
        <v>0</v>
      </c>
      <c r="H47" s="60">
        <v>15</v>
      </c>
      <c r="I47" s="28">
        <v>9</v>
      </c>
      <c r="J47" s="61">
        <f t="shared" si="0"/>
        <v>8424000</v>
      </c>
      <c r="K47" s="28">
        <v>0</v>
      </c>
      <c r="L47" s="60">
        <f t="shared" si="1"/>
        <v>135</v>
      </c>
      <c r="M47" s="28"/>
      <c r="N47" s="62"/>
    </row>
    <row r="48" spans="1:14" s="9" customFormat="1" ht="20" customHeight="1">
      <c r="A48" s="56">
        <f>IF(B48="","",SUBTOTAL(3,B$7:B48))</f>
        <v>42</v>
      </c>
      <c r="B48" s="66" t="s">
        <v>252</v>
      </c>
      <c r="C48" s="58">
        <v>6</v>
      </c>
      <c r="D48" s="58">
        <v>3</v>
      </c>
      <c r="E48" s="58">
        <v>2018</v>
      </c>
      <c r="F48" s="59">
        <v>936000</v>
      </c>
      <c r="G48" s="60">
        <v>0</v>
      </c>
      <c r="H48" s="60">
        <v>15</v>
      </c>
      <c r="I48" s="28">
        <v>9</v>
      </c>
      <c r="J48" s="61">
        <f t="shared" si="0"/>
        <v>8424000</v>
      </c>
      <c r="K48" s="28">
        <v>0</v>
      </c>
      <c r="L48" s="60">
        <f t="shared" si="1"/>
        <v>135</v>
      </c>
      <c r="M48" s="28"/>
      <c r="N48" s="62"/>
    </row>
    <row r="49" spans="1:14" s="9" customFormat="1" ht="20" customHeight="1">
      <c r="A49" s="56">
        <f>IF(B49="","",SUBTOTAL(3,B$7:B49))</f>
        <v>43</v>
      </c>
      <c r="B49" s="71" t="s">
        <v>253</v>
      </c>
      <c r="C49" s="58">
        <v>3</v>
      </c>
      <c r="D49" s="58">
        <v>9</v>
      </c>
      <c r="E49" s="58">
        <v>2018</v>
      </c>
      <c r="F49" s="59">
        <v>936000</v>
      </c>
      <c r="G49" s="60">
        <v>0</v>
      </c>
      <c r="H49" s="60">
        <v>15</v>
      </c>
      <c r="I49" s="28">
        <v>9</v>
      </c>
      <c r="J49" s="61">
        <f t="shared" si="0"/>
        <v>8424000</v>
      </c>
      <c r="K49" s="28">
        <v>0</v>
      </c>
      <c r="L49" s="60">
        <f t="shared" si="1"/>
        <v>135</v>
      </c>
      <c r="M49" s="28"/>
      <c r="N49" s="62"/>
    </row>
    <row r="50" spans="1:14" s="9" customFormat="1" ht="20" customHeight="1">
      <c r="A50" s="56">
        <f>IF(B50="","",SUBTOTAL(3,B$7:B50))</f>
        <v>44</v>
      </c>
      <c r="B50" s="25" t="s">
        <v>254</v>
      </c>
      <c r="C50" s="58">
        <v>18</v>
      </c>
      <c r="D50" s="58">
        <v>9</v>
      </c>
      <c r="E50" s="58">
        <v>2018</v>
      </c>
      <c r="F50" s="59">
        <v>936000</v>
      </c>
      <c r="G50" s="60">
        <v>0</v>
      </c>
      <c r="H50" s="60">
        <v>15</v>
      </c>
      <c r="I50" s="28">
        <v>9</v>
      </c>
      <c r="J50" s="61">
        <f t="shared" si="0"/>
        <v>8424000</v>
      </c>
      <c r="K50" s="28">
        <v>0</v>
      </c>
      <c r="L50" s="60">
        <f t="shared" si="1"/>
        <v>135</v>
      </c>
      <c r="M50" s="28"/>
      <c r="N50" s="62"/>
    </row>
    <row r="51" spans="1:14" s="9" customFormat="1" ht="20" customHeight="1">
      <c r="A51" s="56">
        <f>IF(B51="","",SUBTOTAL(3,B$7:B51))</f>
        <v>45</v>
      </c>
      <c r="B51" s="25" t="s">
        <v>255</v>
      </c>
      <c r="C51" s="58">
        <v>31</v>
      </c>
      <c r="D51" s="58">
        <v>1</v>
      </c>
      <c r="E51" s="58">
        <v>2018</v>
      </c>
      <c r="F51" s="59">
        <v>936000</v>
      </c>
      <c r="G51" s="60">
        <v>0</v>
      </c>
      <c r="H51" s="60">
        <v>15</v>
      </c>
      <c r="I51" s="28">
        <v>9</v>
      </c>
      <c r="J51" s="61">
        <f t="shared" si="0"/>
        <v>8424000</v>
      </c>
      <c r="K51" s="28">
        <v>0</v>
      </c>
      <c r="L51" s="60">
        <f t="shared" si="1"/>
        <v>135</v>
      </c>
      <c r="M51" s="28"/>
      <c r="N51" s="62"/>
    </row>
    <row r="52" spans="1:14" s="9" customFormat="1" ht="20" customHeight="1">
      <c r="A52" s="56">
        <f>IF(B52="","",SUBTOTAL(3,B$7:B52))</f>
        <v>46</v>
      </c>
      <c r="B52" s="25" t="s">
        <v>256</v>
      </c>
      <c r="C52" s="58">
        <v>4</v>
      </c>
      <c r="D52" s="58">
        <v>5</v>
      </c>
      <c r="E52" s="58">
        <v>2018</v>
      </c>
      <c r="F52" s="59">
        <v>936000</v>
      </c>
      <c r="G52" s="60">
        <v>0</v>
      </c>
      <c r="H52" s="60">
        <v>15</v>
      </c>
      <c r="I52" s="28">
        <v>9</v>
      </c>
      <c r="J52" s="61">
        <f t="shared" si="0"/>
        <v>8424000</v>
      </c>
      <c r="K52" s="28">
        <v>0</v>
      </c>
      <c r="L52" s="60">
        <f t="shared" si="1"/>
        <v>135</v>
      </c>
      <c r="M52" s="28"/>
      <c r="N52" s="62"/>
    </row>
    <row r="53" spans="1:14" s="9" customFormat="1" ht="20" customHeight="1">
      <c r="A53" s="56">
        <f>IF(B53="","",SUBTOTAL(3,B$7:B53))</f>
        <v>47</v>
      </c>
      <c r="B53" s="63" t="s">
        <v>257</v>
      </c>
      <c r="C53" s="58">
        <v>1</v>
      </c>
      <c r="D53" s="58">
        <v>4</v>
      </c>
      <c r="E53" s="58">
        <v>2018</v>
      </c>
      <c r="F53" s="59">
        <v>936000</v>
      </c>
      <c r="G53" s="60">
        <v>0</v>
      </c>
      <c r="H53" s="60">
        <v>15</v>
      </c>
      <c r="I53" s="28">
        <v>9</v>
      </c>
      <c r="J53" s="61">
        <f t="shared" si="0"/>
        <v>8424000</v>
      </c>
      <c r="K53" s="28">
        <v>0</v>
      </c>
      <c r="L53" s="60">
        <f t="shared" si="1"/>
        <v>135</v>
      </c>
      <c r="M53" s="28"/>
      <c r="N53" s="62"/>
    </row>
    <row r="54" spans="1:14" s="9" customFormat="1" ht="20" customHeight="1">
      <c r="A54" s="56">
        <f>IF(B54="","",SUBTOTAL(3,B$7:B54))</f>
        <v>48</v>
      </c>
      <c r="B54" s="63" t="s">
        <v>258</v>
      </c>
      <c r="C54" s="58">
        <v>27</v>
      </c>
      <c r="D54" s="58">
        <v>10</v>
      </c>
      <c r="E54" s="58">
        <v>2018</v>
      </c>
      <c r="F54" s="59">
        <v>936000</v>
      </c>
      <c r="G54" s="60">
        <v>0</v>
      </c>
      <c r="H54" s="60">
        <v>15</v>
      </c>
      <c r="I54" s="28">
        <v>9</v>
      </c>
      <c r="J54" s="61">
        <f t="shared" si="0"/>
        <v>8424000</v>
      </c>
      <c r="K54" s="28">
        <v>0</v>
      </c>
      <c r="L54" s="60">
        <f t="shared" si="1"/>
        <v>135</v>
      </c>
      <c r="M54" s="28"/>
      <c r="N54" s="62"/>
    </row>
    <row r="55" spans="1:14" s="9" customFormat="1" ht="20" customHeight="1">
      <c r="A55" s="56">
        <f>IF(B55="","",SUBTOTAL(3,B$7:B55))</f>
        <v>49</v>
      </c>
      <c r="B55" s="55" t="s">
        <v>259</v>
      </c>
      <c r="C55" s="58">
        <v>25</v>
      </c>
      <c r="D55" s="58">
        <v>3</v>
      </c>
      <c r="E55" s="58">
        <v>2018</v>
      </c>
      <c r="F55" s="59">
        <v>936000</v>
      </c>
      <c r="G55" s="60">
        <v>0</v>
      </c>
      <c r="H55" s="60">
        <v>15</v>
      </c>
      <c r="I55" s="28">
        <v>9</v>
      </c>
      <c r="J55" s="61">
        <f t="shared" si="0"/>
        <v>8424000</v>
      </c>
      <c r="K55" s="28">
        <v>0</v>
      </c>
      <c r="L55" s="60">
        <f t="shared" si="1"/>
        <v>135</v>
      </c>
      <c r="M55" s="28"/>
      <c r="N55" s="62"/>
    </row>
    <row r="56" spans="1:14" s="9" customFormat="1" ht="20" customHeight="1">
      <c r="A56" s="56">
        <f>IF(B56="","",SUBTOTAL(3,B$7:B56))</f>
        <v>50</v>
      </c>
      <c r="B56" s="62" t="s">
        <v>260</v>
      </c>
      <c r="C56" s="58">
        <v>24</v>
      </c>
      <c r="D56" s="58">
        <v>6</v>
      </c>
      <c r="E56" s="58">
        <v>2018</v>
      </c>
      <c r="F56" s="59">
        <v>936000</v>
      </c>
      <c r="G56" s="60">
        <v>0</v>
      </c>
      <c r="H56" s="60">
        <v>15</v>
      </c>
      <c r="I56" s="28">
        <v>9</v>
      </c>
      <c r="J56" s="61">
        <f t="shared" si="0"/>
        <v>8424000</v>
      </c>
      <c r="K56" s="28">
        <v>0</v>
      </c>
      <c r="L56" s="60">
        <f t="shared" si="1"/>
        <v>135</v>
      </c>
      <c r="M56" s="28"/>
      <c r="N56" s="62"/>
    </row>
    <row r="57" spans="1:14" s="9" customFormat="1" ht="20" customHeight="1">
      <c r="A57" s="56">
        <f>IF(B57="","",SUBTOTAL(3,B$7:B57))</f>
        <v>51</v>
      </c>
      <c r="B57" s="64" t="s">
        <v>261</v>
      </c>
      <c r="C57" s="58">
        <v>9</v>
      </c>
      <c r="D57" s="58">
        <v>9</v>
      </c>
      <c r="E57" s="58">
        <v>2018</v>
      </c>
      <c r="F57" s="59">
        <v>936000</v>
      </c>
      <c r="G57" s="60">
        <v>0</v>
      </c>
      <c r="H57" s="60">
        <v>15</v>
      </c>
      <c r="I57" s="28">
        <v>9</v>
      </c>
      <c r="J57" s="61">
        <f t="shared" si="0"/>
        <v>8424000</v>
      </c>
      <c r="K57" s="28">
        <v>0</v>
      </c>
      <c r="L57" s="60">
        <f t="shared" si="1"/>
        <v>135</v>
      </c>
      <c r="M57" s="28"/>
      <c r="N57" s="62"/>
    </row>
    <row r="58" spans="1:14" s="9" customFormat="1" ht="20" customHeight="1">
      <c r="A58" s="56">
        <f>IF(B58="","",SUBTOTAL(3,B$7:B58))</f>
        <v>52</v>
      </c>
      <c r="B58" s="64" t="s">
        <v>262</v>
      </c>
      <c r="C58" s="58">
        <v>23</v>
      </c>
      <c r="D58" s="58">
        <v>8</v>
      </c>
      <c r="E58" s="58">
        <v>2018</v>
      </c>
      <c r="F58" s="59">
        <v>936000</v>
      </c>
      <c r="G58" s="60">
        <v>0</v>
      </c>
      <c r="H58" s="60">
        <v>15</v>
      </c>
      <c r="I58" s="28">
        <v>9</v>
      </c>
      <c r="J58" s="61">
        <f t="shared" si="0"/>
        <v>8424000</v>
      </c>
      <c r="K58" s="28">
        <v>0</v>
      </c>
      <c r="L58" s="60">
        <f t="shared" si="1"/>
        <v>135</v>
      </c>
      <c r="M58" s="28"/>
      <c r="N58" s="62"/>
    </row>
    <row r="59" spans="1:14" s="9" customFormat="1" ht="20" customHeight="1">
      <c r="A59" s="56">
        <f>IF(B59="","",SUBTOTAL(3,B$7:B59))</f>
        <v>53</v>
      </c>
      <c r="B59" s="55" t="s">
        <v>263</v>
      </c>
      <c r="C59" s="58">
        <v>13</v>
      </c>
      <c r="D59" s="58">
        <v>1</v>
      </c>
      <c r="E59" s="58">
        <v>2018</v>
      </c>
      <c r="F59" s="59">
        <v>936000</v>
      </c>
      <c r="G59" s="60">
        <v>0</v>
      </c>
      <c r="H59" s="60">
        <v>15</v>
      </c>
      <c r="I59" s="28">
        <v>9</v>
      </c>
      <c r="J59" s="61">
        <f t="shared" si="0"/>
        <v>8424000</v>
      </c>
      <c r="K59" s="28">
        <v>0</v>
      </c>
      <c r="L59" s="60">
        <f t="shared" si="1"/>
        <v>135</v>
      </c>
      <c r="M59" s="28"/>
      <c r="N59" s="62"/>
    </row>
    <row r="60" spans="1:14" s="9" customFormat="1" ht="20" customHeight="1">
      <c r="A60" s="56">
        <f>IF(B60="","",SUBTOTAL(3,B$7:B60))</f>
        <v>54</v>
      </c>
      <c r="B60" s="64" t="s">
        <v>264</v>
      </c>
      <c r="C60" s="58">
        <v>9</v>
      </c>
      <c r="D60" s="58">
        <v>9</v>
      </c>
      <c r="E60" s="58">
        <v>2018</v>
      </c>
      <c r="F60" s="59">
        <v>936000</v>
      </c>
      <c r="G60" s="60">
        <v>0</v>
      </c>
      <c r="H60" s="60">
        <v>15</v>
      </c>
      <c r="I60" s="28">
        <v>9</v>
      </c>
      <c r="J60" s="61">
        <f t="shared" si="0"/>
        <v>8424000</v>
      </c>
      <c r="K60" s="28">
        <v>0</v>
      </c>
      <c r="L60" s="60">
        <f t="shared" si="1"/>
        <v>135</v>
      </c>
      <c r="M60" s="28"/>
      <c r="N60" s="62"/>
    </row>
    <row r="61" spans="1:14" s="9" customFormat="1" ht="20" customHeight="1">
      <c r="A61" s="56">
        <f>IF(B61="","",SUBTOTAL(3,B$7:B61))</f>
        <v>55</v>
      </c>
      <c r="B61" s="64" t="s">
        <v>265</v>
      </c>
      <c r="C61" s="58">
        <v>30</v>
      </c>
      <c r="D61" s="58">
        <v>8</v>
      </c>
      <c r="E61" s="58">
        <v>2018</v>
      </c>
      <c r="F61" s="59">
        <v>936000</v>
      </c>
      <c r="G61" s="60">
        <v>0</v>
      </c>
      <c r="H61" s="60">
        <v>15</v>
      </c>
      <c r="I61" s="28">
        <v>9</v>
      </c>
      <c r="J61" s="61">
        <f t="shared" si="0"/>
        <v>8424000</v>
      </c>
      <c r="K61" s="28">
        <v>0</v>
      </c>
      <c r="L61" s="60">
        <f t="shared" si="1"/>
        <v>135</v>
      </c>
      <c r="M61" s="28"/>
      <c r="N61" s="62"/>
    </row>
    <row r="62" spans="1:14" s="9" customFormat="1" ht="20" customHeight="1">
      <c r="A62" s="56">
        <f>IF(B62="","",SUBTOTAL(3,B$7:B62))</f>
        <v>56</v>
      </c>
      <c r="B62" s="25" t="s">
        <v>266</v>
      </c>
      <c r="C62" s="58">
        <v>31</v>
      </c>
      <c r="D62" s="58">
        <v>7</v>
      </c>
      <c r="E62" s="58">
        <v>2018</v>
      </c>
      <c r="F62" s="59">
        <v>936000</v>
      </c>
      <c r="G62" s="60">
        <v>0</v>
      </c>
      <c r="H62" s="60">
        <v>15</v>
      </c>
      <c r="I62" s="28">
        <v>9</v>
      </c>
      <c r="J62" s="61">
        <f t="shared" si="0"/>
        <v>8424000</v>
      </c>
      <c r="K62" s="28">
        <v>0</v>
      </c>
      <c r="L62" s="60">
        <f t="shared" si="1"/>
        <v>135</v>
      </c>
      <c r="M62" s="28"/>
      <c r="N62" s="62"/>
    </row>
    <row r="63" spans="1:14" s="9" customFormat="1" ht="20" customHeight="1">
      <c r="A63" s="56">
        <f>IF(B63="","",SUBTOTAL(3,B$7:B63))</f>
        <v>57</v>
      </c>
      <c r="B63" s="72" t="s">
        <v>267</v>
      </c>
      <c r="C63" s="58">
        <v>3</v>
      </c>
      <c r="D63" s="58">
        <v>3</v>
      </c>
      <c r="E63" s="58">
        <v>2028</v>
      </c>
      <c r="F63" s="59">
        <v>936000</v>
      </c>
      <c r="G63" s="60">
        <v>0</v>
      </c>
      <c r="H63" s="60">
        <v>15</v>
      </c>
      <c r="I63" s="28">
        <v>9</v>
      </c>
      <c r="J63" s="61">
        <f t="shared" si="0"/>
        <v>8424000</v>
      </c>
      <c r="K63" s="28">
        <v>0</v>
      </c>
      <c r="L63" s="60">
        <f t="shared" si="1"/>
        <v>135</v>
      </c>
      <c r="M63" s="28"/>
      <c r="N63" s="62"/>
    </row>
    <row r="64" spans="1:14" s="9" customFormat="1" ht="20" customHeight="1">
      <c r="A64" s="56">
        <f>IF(B64="","",SUBTOTAL(3,B$7:B64))</f>
        <v>58</v>
      </c>
      <c r="B64" s="64" t="s">
        <v>268</v>
      </c>
      <c r="C64" s="58">
        <v>12</v>
      </c>
      <c r="D64" s="58">
        <v>4</v>
      </c>
      <c r="E64" s="58">
        <v>2018</v>
      </c>
      <c r="F64" s="59">
        <v>936000</v>
      </c>
      <c r="G64" s="60">
        <v>0</v>
      </c>
      <c r="H64" s="60">
        <v>15</v>
      </c>
      <c r="I64" s="28">
        <v>9</v>
      </c>
      <c r="J64" s="61">
        <f t="shared" si="0"/>
        <v>8424000</v>
      </c>
      <c r="K64" s="28">
        <v>0</v>
      </c>
      <c r="L64" s="60">
        <f t="shared" si="1"/>
        <v>135</v>
      </c>
      <c r="M64" s="28"/>
      <c r="N64" s="62"/>
    </row>
    <row r="65" spans="1:14" s="9" customFormat="1" ht="20" customHeight="1">
      <c r="A65" s="56">
        <f>IF(B65="","",SUBTOTAL(3,B$7:B65))</f>
        <v>59</v>
      </c>
      <c r="B65" s="25" t="s">
        <v>269</v>
      </c>
      <c r="C65" s="58">
        <v>2</v>
      </c>
      <c r="D65" s="58">
        <v>1</v>
      </c>
      <c r="E65" s="58">
        <v>2018</v>
      </c>
      <c r="F65" s="59">
        <v>936000</v>
      </c>
      <c r="G65" s="60">
        <v>0</v>
      </c>
      <c r="H65" s="60">
        <v>15</v>
      </c>
      <c r="I65" s="28">
        <v>9</v>
      </c>
      <c r="J65" s="61">
        <f t="shared" si="0"/>
        <v>8424000</v>
      </c>
      <c r="K65" s="28">
        <v>0</v>
      </c>
      <c r="L65" s="60">
        <f t="shared" si="1"/>
        <v>135</v>
      </c>
      <c r="M65" s="28"/>
      <c r="N65" s="62"/>
    </row>
    <row r="66" spans="1:14" s="9" customFormat="1" ht="20" customHeight="1">
      <c r="A66" s="56">
        <f>IF(B66="","",SUBTOTAL(3,B$7:B66))</f>
        <v>60</v>
      </c>
      <c r="B66" s="62" t="s">
        <v>270</v>
      </c>
      <c r="C66" s="58">
        <v>13</v>
      </c>
      <c r="D66" s="58">
        <v>6</v>
      </c>
      <c r="E66" s="58">
        <v>2018</v>
      </c>
      <c r="F66" s="59">
        <v>936000</v>
      </c>
      <c r="G66" s="60">
        <v>0</v>
      </c>
      <c r="H66" s="60">
        <v>15</v>
      </c>
      <c r="I66" s="28">
        <v>9</v>
      </c>
      <c r="J66" s="61">
        <f t="shared" si="0"/>
        <v>8424000</v>
      </c>
      <c r="K66" s="28">
        <v>0</v>
      </c>
      <c r="L66" s="60">
        <f t="shared" si="1"/>
        <v>135</v>
      </c>
      <c r="M66" s="28"/>
      <c r="N66" s="62"/>
    </row>
    <row r="67" spans="1:14" s="9" customFormat="1" ht="20" customHeight="1">
      <c r="A67" s="56">
        <f>IF(B67="","",SUBTOTAL(3,B$7:B67))</f>
        <v>61</v>
      </c>
      <c r="B67" s="64" t="s">
        <v>271</v>
      </c>
      <c r="C67" s="58">
        <v>20</v>
      </c>
      <c r="D67" s="58">
        <v>3</v>
      </c>
      <c r="E67" s="58">
        <v>2018</v>
      </c>
      <c r="F67" s="59">
        <v>936000</v>
      </c>
      <c r="G67" s="60">
        <v>0</v>
      </c>
      <c r="H67" s="60">
        <v>15</v>
      </c>
      <c r="I67" s="28">
        <v>9</v>
      </c>
      <c r="J67" s="61">
        <f t="shared" si="0"/>
        <v>8424000</v>
      </c>
      <c r="K67" s="28">
        <v>0</v>
      </c>
      <c r="L67" s="60">
        <f t="shared" si="1"/>
        <v>135</v>
      </c>
      <c r="M67" s="28"/>
      <c r="N67" s="62"/>
    </row>
    <row r="68" spans="1:14" s="9" customFormat="1" ht="20" customHeight="1">
      <c r="A68" s="56">
        <f>IF(B68="","",SUBTOTAL(3,B$7:B68))</f>
        <v>62</v>
      </c>
      <c r="B68" s="64" t="s">
        <v>272</v>
      </c>
      <c r="C68" s="58">
        <v>28</v>
      </c>
      <c r="D68" s="58">
        <v>12</v>
      </c>
      <c r="E68" s="58">
        <v>2018</v>
      </c>
      <c r="F68" s="59">
        <v>936000</v>
      </c>
      <c r="G68" s="60">
        <v>0</v>
      </c>
      <c r="H68" s="60">
        <v>15</v>
      </c>
      <c r="I68" s="28">
        <v>9</v>
      </c>
      <c r="J68" s="61">
        <f t="shared" si="0"/>
        <v>8424000</v>
      </c>
      <c r="K68" s="28">
        <v>0</v>
      </c>
      <c r="L68" s="60">
        <f t="shared" si="1"/>
        <v>135</v>
      </c>
      <c r="M68" s="28"/>
      <c r="N68" s="62"/>
    </row>
    <row r="69" spans="1:14" s="9" customFormat="1" ht="20" customHeight="1">
      <c r="A69" s="56">
        <f>IF(B69="","",SUBTOTAL(3,B$7:B69))</f>
        <v>63</v>
      </c>
      <c r="B69" s="64" t="s">
        <v>273</v>
      </c>
      <c r="C69" s="58">
        <v>19</v>
      </c>
      <c r="D69" s="58">
        <v>3</v>
      </c>
      <c r="E69" s="58">
        <v>2018</v>
      </c>
      <c r="F69" s="59">
        <v>936000</v>
      </c>
      <c r="G69" s="60">
        <v>0</v>
      </c>
      <c r="H69" s="60">
        <v>15</v>
      </c>
      <c r="I69" s="28">
        <v>9</v>
      </c>
      <c r="J69" s="61">
        <f t="shared" si="0"/>
        <v>8424000</v>
      </c>
      <c r="K69" s="28">
        <v>0</v>
      </c>
      <c r="L69" s="60">
        <f t="shared" si="1"/>
        <v>135</v>
      </c>
      <c r="M69" s="28"/>
      <c r="N69" s="62"/>
    </row>
    <row r="70" spans="1:14" s="9" customFormat="1" ht="20" customHeight="1">
      <c r="A70" s="56">
        <f>IF(B70="","",SUBTOTAL(3,B$7:B70))</f>
        <v>64</v>
      </c>
      <c r="B70" s="25" t="s">
        <v>274</v>
      </c>
      <c r="C70" s="58">
        <v>8</v>
      </c>
      <c r="D70" s="58">
        <v>12</v>
      </c>
      <c r="E70" s="58">
        <v>2017</v>
      </c>
      <c r="F70" s="59">
        <v>936000</v>
      </c>
      <c r="G70" s="60">
        <v>0</v>
      </c>
      <c r="H70" s="60">
        <v>15</v>
      </c>
      <c r="I70" s="28">
        <v>9</v>
      </c>
      <c r="J70" s="61">
        <f t="shared" si="0"/>
        <v>8424000</v>
      </c>
      <c r="K70" s="28">
        <v>0</v>
      </c>
      <c r="L70" s="60">
        <f t="shared" si="1"/>
        <v>135</v>
      </c>
      <c r="M70" s="28"/>
      <c r="N70" s="62"/>
    </row>
    <row r="71" spans="1:14" s="9" customFormat="1" ht="20" customHeight="1">
      <c r="A71" s="56">
        <f>IF(B71="","",SUBTOTAL(3,B$7:B71))</f>
        <v>65</v>
      </c>
      <c r="B71" s="25" t="s">
        <v>48</v>
      </c>
      <c r="C71" s="58">
        <v>28</v>
      </c>
      <c r="D71" s="58">
        <v>7</v>
      </c>
      <c r="E71" s="58">
        <v>2017</v>
      </c>
      <c r="F71" s="59">
        <v>936000</v>
      </c>
      <c r="G71" s="60">
        <v>0</v>
      </c>
      <c r="H71" s="60">
        <v>15</v>
      </c>
      <c r="I71" s="28">
        <v>9</v>
      </c>
      <c r="J71" s="61">
        <f t="shared" si="0"/>
        <v>8424000</v>
      </c>
      <c r="K71" s="28">
        <v>0</v>
      </c>
      <c r="L71" s="60">
        <f t="shared" ref="L71:L134" si="2">H71*I71</f>
        <v>135</v>
      </c>
      <c r="M71" s="28"/>
      <c r="N71" s="62"/>
    </row>
    <row r="72" spans="1:14" s="9" customFormat="1" ht="20" customHeight="1">
      <c r="A72" s="56">
        <f>IF(B72="","",SUBTOTAL(3,B$7:B72))</f>
        <v>66</v>
      </c>
      <c r="B72" s="25" t="s">
        <v>275</v>
      </c>
      <c r="C72" s="58">
        <v>11</v>
      </c>
      <c r="D72" s="58">
        <v>12</v>
      </c>
      <c r="E72" s="58">
        <v>2017</v>
      </c>
      <c r="F72" s="59">
        <v>936000</v>
      </c>
      <c r="G72" s="60">
        <v>0</v>
      </c>
      <c r="H72" s="60">
        <v>15</v>
      </c>
      <c r="I72" s="28">
        <v>9</v>
      </c>
      <c r="J72" s="61">
        <f t="shared" si="0"/>
        <v>8424000</v>
      </c>
      <c r="K72" s="28">
        <v>0</v>
      </c>
      <c r="L72" s="60">
        <f t="shared" si="2"/>
        <v>135</v>
      </c>
      <c r="M72" s="28"/>
      <c r="N72" s="62"/>
    </row>
    <row r="73" spans="1:14" s="9" customFormat="1" ht="20" customHeight="1">
      <c r="A73" s="56">
        <f>IF(B73="","",SUBTOTAL(3,B$7:B73))</f>
        <v>67</v>
      </c>
      <c r="B73" s="64" t="s">
        <v>276</v>
      </c>
      <c r="C73" s="58">
        <v>6</v>
      </c>
      <c r="D73" s="58">
        <v>12</v>
      </c>
      <c r="E73" s="58">
        <v>2017</v>
      </c>
      <c r="F73" s="59">
        <v>936000</v>
      </c>
      <c r="G73" s="60">
        <v>0</v>
      </c>
      <c r="H73" s="60">
        <v>15</v>
      </c>
      <c r="I73" s="28">
        <v>9</v>
      </c>
      <c r="J73" s="61">
        <f t="shared" si="0"/>
        <v>8424000</v>
      </c>
      <c r="K73" s="28">
        <v>0</v>
      </c>
      <c r="L73" s="60">
        <f t="shared" si="2"/>
        <v>135</v>
      </c>
      <c r="M73" s="28"/>
      <c r="N73" s="62"/>
    </row>
    <row r="74" spans="1:14" s="9" customFormat="1" ht="20" customHeight="1">
      <c r="A74" s="56">
        <f>IF(B74="","",SUBTOTAL(3,B$7:B74))</f>
        <v>68</v>
      </c>
      <c r="B74" s="64" t="s">
        <v>277</v>
      </c>
      <c r="C74" s="58">
        <v>15</v>
      </c>
      <c r="D74" s="58">
        <v>10</v>
      </c>
      <c r="E74" s="58">
        <v>2017</v>
      </c>
      <c r="F74" s="59">
        <v>936000</v>
      </c>
      <c r="G74" s="60">
        <v>0</v>
      </c>
      <c r="H74" s="60">
        <v>15</v>
      </c>
      <c r="I74" s="28">
        <v>9</v>
      </c>
      <c r="J74" s="61">
        <f t="shared" si="0"/>
        <v>8424000</v>
      </c>
      <c r="K74" s="28">
        <v>0</v>
      </c>
      <c r="L74" s="60">
        <f t="shared" si="2"/>
        <v>135</v>
      </c>
      <c r="M74" s="42">
        <v>1</v>
      </c>
      <c r="N74" s="62"/>
    </row>
    <row r="75" spans="1:14" s="9" customFormat="1" ht="20" customHeight="1">
      <c r="A75" s="56">
        <f>IF(B75="","",SUBTOTAL(3,B$7:B75))</f>
        <v>69</v>
      </c>
      <c r="B75" s="64" t="s">
        <v>278</v>
      </c>
      <c r="C75" s="58">
        <v>11</v>
      </c>
      <c r="D75" s="58">
        <v>2</v>
      </c>
      <c r="E75" s="58">
        <v>2017</v>
      </c>
      <c r="F75" s="59">
        <v>936000</v>
      </c>
      <c r="G75" s="60">
        <v>0</v>
      </c>
      <c r="H75" s="60">
        <v>15</v>
      </c>
      <c r="I75" s="28">
        <v>9</v>
      </c>
      <c r="J75" s="61">
        <f t="shared" ref="J75:J139" si="3">F75*I75</f>
        <v>8424000</v>
      </c>
      <c r="K75" s="28">
        <v>0</v>
      </c>
      <c r="L75" s="60">
        <f t="shared" si="2"/>
        <v>135</v>
      </c>
      <c r="M75" s="28"/>
      <c r="N75" s="62"/>
    </row>
    <row r="76" spans="1:14" s="9" customFormat="1" ht="20" customHeight="1">
      <c r="A76" s="56">
        <f>IF(B76="","",SUBTOTAL(3,B$7:B76))</f>
        <v>70</v>
      </c>
      <c r="B76" s="64" t="s">
        <v>187</v>
      </c>
      <c r="C76" s="58">
        <v>29</v>
      </c>
      <c r="D76" s="58">
        <v>11</v>
      </c>
      <c r="E76" s="58">
        <v>2017</v>
      </c>
      <c r="F76" s="59">
        <v>936000</v>
      </c>
      <c r="G76" s="60">
        <v>0</v>
      </c>
      <c r="H76" s="60">
        <v>15</v>
      </c>
      <c r="I76" s="28">
        <v>9</v>
      </c>
      <c r="J76" s="61">
        <f t="shared" si="3"/>
        <v>8424000</v>
      </c>
      <c r="K76" s="28">
        <v>0</v>
      </c>
      <c r="L76" s="60">
        <f t="shared" si="2"/>
        <v>135</v>
      </c>
      <c r="M76" s="28"/>
      <c r="N76" s="62"/>
    </row>
    <row r="77" spans="1:14" s="9" customFormat="1" ht="20" customHeight="1">
      <c r="A77" s="56">
        <f>IF(B77="","",SUBTOTAL(3,B$7:B77))</f>
        <v>71</v>
      </c>
      <c r="B77" s="25" t="s">
        <v>279</v>
      </c>
      <c r="C77" s="58">
        <v>29</v>
      </c>
      <c r="D77" s="58">
        <v>4</v>
      </c>
      <c r="E77" s="58">
        <v>2017</v>
      </c>
      <c r="F77" s="59">
        <v>936000</v>
      </c>
      <c r="G77" s="60">
        <v>0</v>
      </c>
      <c r="H77" s="60">
        <v>15</v>
      </c>
      <c r="I77" s="28">
        <v>9</v>
      </c>
      <c r="J77" s="61">
        <f t="shared" si="3"/>
        <v>8424000</v>
      </c>
      <c r="K77" s="28">
        <v>0</v>
      </c>
      <c r="L77" s="60">
        <f t="shared" si="2"/>
        <v>135</v>
      </c>
      <c r="M77" s="42">
        <v>1</v>
      </c>
      <c r="N77" s="62"/>
    </row>
    <row r="78" spans="1:14" s="9" customFormat="1" ht="20" customHeight="1">
      <c r="A78" s="56">
        <f>IF(B78="","",SUBTOTAL(3,B$7:B78))</f>
        <v>72</v>
      </c>
      <c r="B78" s="25" t="s">
        <v>280</v>
      </c>
      <c r="C78" s="58">
        <v>17</v>
      </c>
      <c r="D78" s="58">
        <v>12</v>
      </c>
      <c r="E78" s="58">
        <v>2017</v>
      </c>
      <c r="F78" s="59">
        <v>936000</v>
      </c>
      <c r="G78" s="60">
        <v>0</v>
      </c>
      <c r="H78" s="60">
        <v>15</v>
      </c>
      <c r="I78" s="28">
        <v>9</v>
      </c>
      <c r="J78" s="61">
        <f t="shared" si="3"/>
        <v>8424000</v>
      </c>
      <c r="K78" s="28">
        <v>0</v>
      </c>
      <c r="L78" s="60">
        <f t="shared" si="2"/>
        <v>135</v>
      </c>
      <c r="M78" s="28"/>
      <c r="N78" s="62"/>
    </row>
    <row r="79" spans="1:14" s="9" customFormat="1" ht="20" customHeight="1">
      <c r="A79" s="56">
        <f>IF(B79="","",SUBTOTAL(3,B$7:B79))</f>
        <v>73</v>
      </c>
      <c r="B79" s="64" t="s">
        <v>281</v>
      </c>
      <c r="C79" s="58">
        <v>21</v>
      </c>
      <c r="D79" s="58">
        <v>4</v>
      </c>
      <c r="E79" s="58">
        <v>2017</v>
      </c>
      <c r="F79" s="59">
        <v>936000</v>
      </c>
      <c r="G79" s="60">
        <v>0</v>
      </c>
      <c r="H79" s="60">
        <v>15</v>
      </c>
      <c r="I79" s="28">
        <v>9</v>
      </c>
      <c r="J79" s="61">
        <f t="shared" si="3"/>
        <v>8424000</v>
      </c>
      <c r="K79" s="28">
        <v>0</v>
      </c>
      <c r="L79" s="60">
        <f t="shared" si="2"/>
        <v>135</v>
      </c>
      <c r="M79" s="28"/>
      <c r="N79" s="62"/>
    </row>
    <row r="80" spans="1:14" s="9" customFormat="1" ht="20" customHeight="1">
      <c r="A80" s="56">
        <f>IF(B80="","",SUBTOTAL(3,B$7:B80))</f>
        <v>74</v>
      </c>
      <c r="B80" s="64" t="s">
        <v>282</v>
      </c>
      <c r="C80" s="58">
        <v>5</v>
      </c>
      <c r="D80" s="58">
        <v>12</v>
      </c>
      <c r="E80" s="58">
        <v>2017</v>
      </c>
      <c r="F80" s="59">
        <v>936000</v>
      </c>
      <c r="G80" s="60">
        <v>0</v>
      </c>
      <c r="H80" s="60">
        <v>15</v>
      </c>
      <c r="I80" s="28">
        <v>9</v>
      </c>
      <c r="J80" s="61">
        <f t="shared" si="3"/>
        <v>8424000</v>
      </c>
      <c r="K80" s="28">
        <v>0</v>
      </c>
      <c r="L80" s="60">
        <f t="shared" si="2"/>
        <v>135</v>
      </c>
      <c r="M80" s="28"/>
      <c r="N80" s="62"/>
    </row>
    <row r="81" spans="1:14" s="9" customFormat="1" ht="20" customHeight="1">
      <c r="A81" s="56">
        <f>IF(B81="","",SUBTOTAL(3,B$7:B81))</f>
        <v>75</v>
      </c>
      <c r="B81" s="64" t="s">
        <v>283</v>
      </c>
      <c r="C81" s="58">
        <v>7</v>
      </c>
      <c r="D81" s="58">
        <v>9</v>
      </c>
      <c r="E81" s="58">
        <v>2017</v>
      </c>
      <c r="F81" s="59">
        <v>936000</v>
      </c>
      <c r="G81" s="60">
        <v>0</v>
      </c>
      <c r="H81" s="60">
        <v>15</v>
      </c>
      <c r="I81" s="28">
        <v>9</v>
      </c>
      <c r="J81" s="61">
        <f t="shared" si="3"/>
        <v>8424000</v>
      </c>
      <c r="K81" s="28">
        <v>0</v>
      </c>
      <c r="L81" s="60">
        <f t="shared" si="2"/>
        <v>135</v>
      </c>
      <c r="M81" s="28"/>
      <c r="N81" s="62"/>
    </row>
    <row r="82" spans="1:14" s="9" customFormat="1" ht="20" customHeight="1">
      <c r="A82" s="56">
        <f>IF(B82="","",SUBTOTAL(3,B$7:B82))</f>
        <v>76</v>
      </c>
      <c r="B82" s="64" t="s">
        <v>284</v>
      </c>
      <c r="C82" s="58">
        <v>15</v>
      </c>
      <c r="D82" s="58">
        <v>6</v>
      </c>
      <c r="E82" s="58">
        <v>2017</v>
      </c>
      <c r="F82" s="59">
        <v>936000</v>
      </c>
      <c r="G82" s="60">
        <v>0</v>
      </c>
      <c r="H82" s="60">
        <v>15</v>
      </c>
      <c r="I82" s="28">
        <v>9</v>
      </c>
      <c r="J82" s="61">
        <f t="shared" si="3"/>
        <v>8424000</v>
      </c>
      <c r="K82" s="28">
        <v>0</v>
      </c>
      <c r="L82" s="60">
        <f t="shared" si="2"/>
        <v>135</v>
      </c>
      <c r="M82" s="28"/>
      <c r="N82" s="62"/>
    </row>
    <row r="83" spans="1:14" s="9" customFormat="1" ht="20" customHeight="1">
      <c r="A83" s="56">
        <f>IF(B83="","",SUBTOTAL(3,B$7:B83))</f>
        <v>77</v>
      </c>
      <c r="B83" s="55" t="s">
        <v>43</v>
      </c>
      <c r="C83" s="58">
        <v>28</v>
      </c>
      <c r="D83" s="58">
        <v>7</v>
      </c>
      <c r="E83" s="58">
        <v>2017</v>
      </c>
      <c r="F83" s="59">
        <v>936000</v>
      </c>
      <c r="G83" s="60">
        <v>0</v>
      </c>
      <c r="H83" s="60">
        <v>15</v>
      </c>
      <c r="I83" s="28">
        <v>9</v>
      </c>
      <c r="J83" s="61">
        <f t="shared" si="3"/>
        <v>8424000</v>
      </c>
      <c r="K83" s="28">
        <v>0</v>
      </c>
      <c r="L83" s="60">
        <f t="shared" si="2"/>
        <v>135</v>
      </c>
      <c r="M83" s="28"/>
      <c r="N83" s="62"/>
    </row>
    <row r="84" spans="1:14" s="9" customFormat="1" ht="20" customHeight="1">
      <c r="A84" s="56">
        <f>IF(B84="","",SUBTOTAL(3,B$7:B84))</f>
        <v>78</v>
      </c>
      <c r="B84" s="25" t="s">
        <v>285</v>
      </c>
      <c r="C84" s="58">
        <v>9</v>
      </c>
      <c r="D84" s="58">
        <v>11</v>
      </c>
      <c r="E84" s="58">
        <v>2017</v>
      </c>
      <c r="F84" s="59">
        <v>936000</v>
      </c>
      <c r="G84" s="60">
        <v>0</v>
      </c>
      <c r="H84" s="60">
        <v>15</v>
      </c>
      <c r="I84" s="28">
        <v>9</v>
      </c>
      <c r="J84" s="61">
        <f t="shared" si="3"/>
        <v>8424000</v>
      </c>
      <c r="K84" s="28">
        <v>0</v>
      </c>
      <c r="L84" s="60">
        <f t="shared" si="2"/>
        <v>135</v>
      </c>
      <c r="M84" s="28"/>
      <c r="N84" s="62"/>
    </row>
    <row r="85" spans="1:14" s="9" customFormat="1" ht="20" customHeight="1">
      <c r="A85" s="56">
        <f>IF(B85="","",SUBTOTAL(3,B$7:B85))</f>
        <v>79</v>
      </c>
      <c r="B85" s="64" t="s">
        <v>286</v>
      </c>
      <c r="C85" s="58">
        <v>19</v>
      </c>
      <c r="D85" s="58">
        <v>2</v>
      </c>
      <c r="E85" s="58">
        <v>2017</v>
      </c>
      <c r="F85" s="59">
        <v>936000</v>
      </c>
      <c r="G85" s="60">
        <v>0</v>
      </c>
      <c r="H85" s="60">
        <v>15</v>
      </c>
      <c r="I85" s="28">
        <v>9</v>
      </c>
      <c r="J85" s="61">
        <f t="shared" si="3"/>
        <v>8424000</v>
      </c>
      <c r="K85" s="28">
        <v>0</v>
      </c>
      <c r="L85" s="60">
        <f t="shared" si="2"/>
        <v>135</v>
      </c>
      <c r="M85" s="28"/>
      <c r="N85" s="62"/>
    </row>
    <row r="86" spans="1:14" s="9" customFormat="1" ht="20" customHeight="1">
      <c r="A86" s="56">
        <f>IF(B86="","",SUBTOTAL(3,B$7:B86))</f>
        <v>80</v>
      </c>
      <c r="B86" s="71" t="s">
        <v>192</v>
      </c>
      <c r="C86" s="58">
        <v>24</v>
      </c>
      <c r="D86" s="58">
        <v>1</v>
      </c>
      <c r="E86" s="58">
        <v>2017</v>
      </c>
      <c r="F86" s="59">
        <v>936000</v>
      </c>
      <c r="G86" s="60">
        <v>0</v>
      </c>
      <c r="H86" s="60">
        <v>15</v>
      </c>
      <c r="I86" s="28">
        <v>9</v>
      </c>
      <c r="J86" s="61">
        <f t="shared" si="3"/>
        <v>8424000</v>
      </c>
      <c r="K86" s="28">
        <v>0</v>
      </c>
      <c r="L86" s="60">
        <f t="shared" si="2"/>
        <v>135</v>
      </c>
      <c r="M86" s="28"/>
      <c r="N86" s="62"/>
    </row>
    <row r="87" spans="1:14" s="9" customFormat="1" ht="20" customHeight="1">
      <c r="A87" s="56">
        <f>IF(B87="","",SUBTOTAL(3,B$7:B87))</f>
        <v>81</v>
      </c>
      <c r="B87" s="64" t="s">
        <v>287</v>
      </c>
      <c r="C87" s="58">
        <v>21</v>
      </c>
      <c r="D87" s="58">
        <v>1</v>
      </c>
      <c r="E87" s="58">
        <v>2017</v>
      </c>
      <c r="F87" s="59">
        <v>936000</v>
      </c>
      <c r="G87" s="60">
        <v>0</v>
      </c>
      <c r="H87" s="60">
        <v>15</v>
      </c>
      <c r="I87" s="28">
        <v>9</v>
      </c>
      <c r="J87" s="61">
        <f t="shared" si="3"/>
        <v>8424000</v>
      </c>
      <c r="K87" s="28">
        <v>0</v>
      </c>
      <c r="L87" s="60">
        <f t="shared" si="2"/>
        <v>135</v>
      </c>
      <c r="M87" s="28"/>
      <c r="N87" s="62"/>
    </row>
    <row r="88" spans="1:14" s="9" customFormat="1" ht="20" customHeight="1">
      <c r="A88" s="56">
        <f>IF(B88="","",SUBTOTAL(3,B$7:B88))</f>
        <v>82</v>
      </c>
      <c r="B88" s="64" t="s">
        <v>288</v>
      </c>
      <c r="C88" s="58">
        <v>22</v>
      </c>
      <c r="D88" s="58">
        <v>10</v>
      </c>
      <c r="E88" s="58">
        <v>2017</v>
      </c>
      <c r="F88" s="59">
        <v>936000</v>
      </c>
      <c r="G88" s="60">
        <v>0</v>
      </c>
      <c r="H88" s="60">
        <v>15</v>
      </c>
      <c r="I88" s="28">
        <v>9</v>
      </c>
      <c r="J88" s="61">
        <f t="shared" si="3"/>
        <v>8424000</v>
      </c>
      <c r="K88" s="28">
        <v>0</v>
      </c>
      <c r="L88" s="60">
        <f t="shared" si="2"/>
        <v>135</v>
      </c>
      <c r="M88" s="28"/>
      <c r="N88" s="62"/>
    </row>
    <row r="89" spans="1:14" s="9" customFormat="1" ht="20" customHeight="1">
      <c r="A89" s="56">
        <f>IF(B89="","",SUBTOTAL(3,B$7:B89))</f>
        <v>83</v>
      </c>
      <c r="B89" s="62" t="s">
        <v>182</v>
      </c>
      <c r="C89" s="58">
        <v>17</v>
      </c>
      <c r="D89" s="58">
        <v>7</v>
      </c>
      <c r="E89" s="58">
        <v>2017</v>
      </c>
      <c r="F89" s="59">
        <v>936000</v>
      </c>
      <c r="G89" s="60">
        <v>0</v>
      </c>
      <c r="H89" s="60">
        <v>15</v>
      </c>
      <c r="I89" s="28">
        <v>9</v>
      </c>
      <c r="J89" s="61">
        <f t="shared" si="3"/>
        <v>8424000</v>
      </c>
      <c r="K89" s="28">
        <v>0</v>
      </c>
      <c r="L89" s="60">
        <f t="shared" si="2"/>
        <v>135</v>
      </c>
      <c r="M89" s="28"/>
      <c r="N89" s="62"/>
    </row>
    <row r="90" spans="1:14" s="9" customFormat="1" ht="20" customHeight="1">
      <c r="A90" s="56">
        <f>IF(B90="","",SUBTOTAL(3,B$7:B90))</f>
        <v>84</v>
      </c>
      <c r="B90" s="64" t="s">
        <v>165</v>
      </c>
      <c r="C90" s="58">
        <v>21</v>
      </c>
      <c r="D90" s="58">
        <v>6</v>
      </c>
      <c r="E90" s="58">
        <v>2017</v>
      </c>
      <c r="F90" s="59">
        <v>936000</v>
      </c>
      <c r="G90" s="60">
        <v>0</v>
      </c>
      <c r="H90" s="60">
        <v>15</v>
      </c>
      <c r="I90" s="28">
        <v>9</v>
      </c>
      <c r="J90" s="61">
        <f t="shared" si="3"/>
        <v>8424000</v>
      </c>
      <c r="K90" s="28">
        <v>0</v>
      </c>
      <c r="L90" s="60">
        <f t="shared" si="2"/>
        <v>135</v>
      </c>
      <c r="M90" s="28"/>
      <c r="N90" s="62"/>
    </row>
    <row r="91" spans="1:14" s="9" customFormat="1" ht="20" customHeight="1">
      <c r="A91" s="56">
        <f>IF(B91="","",SUBTOTAL(3,B$7:B91))</f>
        <v>85</v>
      </c>
      <c r="B91" s="64" t="s">
        <v>289</v>
      </c>
      <c r="C91" s="58">
        <v>15</v>
      </c>
      <c r="D91" s="58">
        <v>4</v>
      </c>
      <c r="E91" s="58">
        <v>2017</v>
      </c>
      <c r="F91" s="59">
        <v>936000</v>
      </c>
      <c r="G91" s="60">
        <v>0</v>
      </c>
      <c r="H91" s="60">
        <v>15</v>
      </c>
      <c r="I91" s="28">
        <v>9</v>
      </c>
      <c r="J91" s="61">
        <f t="shared" si="3"/>
        <v>8424000</v>
      </c>
      <c r="K91" s="28">
        <v>0</v>
      </c>
      <c r="L91" s="60">
        <f t="shared" si="2"/>
        <v>135</v>
      </c>
      <c r="M91" s="28"/>
      <c r="N91" s="62"/>
    </row>
    <row r="92" spans="1:14" s="9" customFormat="1" ht="20" customHeight="1">
      <c r="A92" s="56">
        <f>IF(B92="","",SUBTOTAL(3,B$7:B92))</f>
        <v>86</v>
      </c>
      <c r="B92" s="64" t="s">
        <v>290</v>
      </c>
      <c r="C92" s="58">
        <v>5</v>
      </c>
      <c r="D92" s="58">
        <v>8</v>
      </c>
      <c r="E92" s="58">
        <v>2017</v>
      </c>
      <c r="F92" s="59">
        <v>936000</v>
      </c>
      <c r="G92" s="60">
        <v>0</v>
      </c>
      <c r="H92" s="60">
        <v>15</v>
      </c>
      <c r="I92" s="28">
        <v>9</v>
      </c>
      <c r="J92" s="61">
        <f t="shared" si="3"/>
        <v>8424000</v>
      </c>
      <c r="K92" s="28">
        <v>0</v>
      </c>
      <c r="L92" s="60">
        <f t="shared" si="2"/>
        <v>135</v>
      </c>
      <c r="M92" s="28"/>
      <c r="N92" s="62"/>
    </row>
    <row r="93" spans="1:14" s="9" customFormat="1" ht="20" customHeight="1">
      <c r="A93" s="56">
        <f>IF(B93="","",SUBTOTAL(3,B$7:B93))</f>
        <v>87</v>
      </c>
      <c r="B93" s="64" t="s">
        <v>291</v>
      </c>
      <c r="C93" s="58">
        <v>5</v>
      </c>
      <c r="D93" s="58">
        <v>8</v>
      </c>
      <c r="E93" s="58">
        <v>2017</v>
      </c>
      <c r="F93" s="59">
        <v>936000</v>
      </c>
      <c r="G93" s="60">
        <v>0</v>
      </c>
      <c r="H93" s="60">
        <v>15</v>
      </c>
      <c r="I93" s="28">
        <v>9</v>
      </c>
      <c r="J93" s="61">
        <f t="shared" si="3"/>
        <v>8424000</v>
      </c>
      <c r="K93" s="28">
        <v>0</v>
      </c>
      <c r="L93" s="60">
        <f t="shared" si="2"/>
        <v>135</v>
      </c>
      <c r="M93" s="28"/>
      <c r="N93" s="62"/>
    </row>
    <row r="94" spans="1:14" s="9" customFormat="1" ht="20" customHeight="1">
      <c r="A94" s="56">
        <f>IF(B94="","",SUBTOTAL(3,B$7:B94))</f>
        <v>88</v>
      </c>
      <c r="B94" s="64" t="s">
        <v>39</v>
      </c>
      <c r="C94" s="58">
        <v>11</v>
      </c>
      <c r="D94" s="58">
        <v>4</v>
      </c>
      <c r="E94" s="58">
        <v>2017</v>
      </c>
      <c r="F94" s="59">
        <v>936000</v>
      </c>
      <c r="G94" s="60">
        <v>0</v>
      </c>
      <c r="H94" s="60">
        <v>15</v>
      </c>
      <c r="I94" s="28">
        <v>9</v>
      </c>
      <c r="J94" s="61">
        <f t="shared" si="3"/>
        <v>8424000</v>
      </c>
      <c r="K94" s="28">
        <v>0</v>
      </c>
      <c r="L94" s="60">
        <f t="shared" si="2"/>
        <v>135</v>
      </c>
      <c r="M94" s="28"/>
      <c r="N94" s="62"/>
    </row>
    <row r="95" spans="1:14" s="9" customFormat="1" ht="20" customHeight="1">
      <c r="A95" s="56">
        <f>IF(B95="","",SUBTOTAL(3,B$7:B95))</f>
        <v>89</v>
      </c>
      <c r="B95" s="64" t="s">
        <v>292</v>
      </c>
      <c r="C95" s="58">
        <v>16</v>
      </c>
      <c r="D95" s="58">
        <v>4</v>
      </c>
      <c r="E95" s="58">
        <v>2017</v>
      </c>
      <c r="F95" s="59">
        <v>936000</v>
      </c>
      <c r="G95" s="60">
        <v>0</v>
      </c>
      <c r="H95" s="60">
        <v>15</v>
      </c>
      <c r="I95" s="28">
        <v>9</v>
      </c>
      <c r="J95" s="61">
        <f t="shared" si="3"/>
        <v>8424000</v>
      </c>
      <c r="K95" s="28">
        <v>0</v>
      </c>
      <c r="L95" s="60">
        <f t="shared" si="2"/>
        <v>135</v>
      </c>
      <c r="M95" s="28"/>
      <c r="N95" s="62"/>
    </row>
    <row r="96" spans="1:14" s="9" customFormat="1" ht="20" customHeight="1">
      <c r="A96" s="56">
        <f>IF(B96="","",SUBTOTAL(3,B$7:B96))</f>
        <v>90</v>
      </c>
      <c r="B96" s="64" t="s">
        <v>293</v>
      </c>
      <c r="C96" s="58">
        <v>6</v>
      </c>
      <c r="D96" s="58">
        <v>5</v>
      </c>
      <c r="E96" s="58">
        <v>2017</v>
      </c>
      <c r="F96" s="59">
        <v>936000</v>
      </c>
      <c r="G96" s="60">
        <v>0</v>
      </c>
      <c r="H96" s="60">
        <v>15</v>
      </c>
      <c r="I96" s="28">
        <v>9</v>
      </c>
      <c r="J96" s="61">
        <f t="shared" si="3"/>
        <v>8424000</v>
      </c>
      <c r="K96" s="28">
        <v>0</v>
      </c>
      <c r="L96" s="60">
        <f t="shared" si="2"/>
        <v>135</v>
      </c>
      <c r="M96" s="28"/>
      <c r="N96" s="62"/>
    </row>
    <row r="97" spans="1:14" s="9" customFormat="1" ht="20" customHeight="1">
      <c r="A97" s="56">
        <f>IF(B97="","",SUBTOTAL(3,B$7:B97))</f>
        <v>91</v>
      </c>
      <c r="B97" s="64" t="s">
        <v>294</v>
      </c>
      <c r="C97" s="58">
        <v>27</v>
      </c>
      <c r="D97" s="58">
        <v>12</v>
      </c>
      <c r="E97" s="58">
        <v>2017</v>
      </c>
      <c r="F97" s="59">
        <v>936000</v>
      </c>
      <c r="G97" s="60">
        <v>0</v>
      </c>
      <c r="H97" s="60">
        <v>15</v>
      </c>
      <c r="I97" s="28">
        <v>9</v>
      </c>
      <c r="J97" s="61">
        <f t="shared" si="3"/>
        <v>8424000</v>
      </c>
      <c r="K97" s="28">
        <v>0</v>
      </c>
      <c r="L97" s="60">
        <f t="shared" si="2"/>
        <v>135</v>
      </c>
      <c r="M97" s="28"/>
      <c r="N97" s="62"/>
    </row>
    <row r="98" spans="1:14" s="9" customFormat="1" ht="20" customHeight="1">
      <c r="A98" s="56">
        <f>IF(B98="","",SUBTOTAL(3,B$7:B98))</f>
        <v>92</v>
      </c>
      <c r="B98" s="55" t="s">
        <v>295</v>
      </c>
      <c r="C98" s="58">
        <v>14</v>
      </c>
      <c r="D98" s="58">
        <v>6</v>
      </c>
      <c r="E98" s="58">
        <v>2017</v>
      </c>
      <c r="F98" s="59">
        <v>936000</v>
      </c>
      <c r="G98" s="60">
        <v>0</v>
      </c>
      <c r="H98" s="60">
        <v>15</v>
      </c>
      <c r="I98" s="28">
        <v>9</v>
      </c>
      <c r="J98" s="61">
        <f t="shared" si="3"/>
        <v>8424000</v>
      </c>
      <c r="K98" s="28">
        <v>0</v>
      </c>
      <c r="L98" s="60">
        <f t="shared" si="2"/>
        <v>135</v>
      </c>
      <c r="M98" s="28"/>
      <c r="N98" s="62"/>
    </row>
    <row r="99" spans="1:14" s="9" customFormat="1" ht="20" customHeight="1">
      <c r="A99" s="56">
        <f>IF(B99="","",SUBTOTAL(3,B$7:B99))</f>
        <v>93</v>
      </c>
      <c r="B99" s="64" t="s">
        <v>296</v>
      </c>
      <c r="C99" s="58">
        <v>4</v>
      </c>
      <c r="D99" s="58">
        <v>2</v>
      </c>
      <c r="E99" s="58">
        <v>2017</v>
      </c>
      <c r="F99" s="59">
        <v>936000</v>
      </c>
      <c r="G99" s="60">
        <v>0</v>
      </c>
      <c r="H99" s="60">
        <v>15</v>
      </c>
      <c r="I99" s="28">
        <v>9</v>
      </c>
      <c r="J99" s="61">
        <f t="shared" si="3"/>
        <v>8424000</v>
      </c>
      <c r="K99" s="28">
        <v>0</v>
      </c>
      <c r="L99" s="60">
        <f t="shared" si="2"/>
        <v>135</v>
      </c>
      <c r="M99" s="28"/>
      <c r="N99" s="62"/>
    </row>
    <row r="100" spans="1:14" s="9" customFormat="1" ht="20" customHeight="1">
      <c r="A100" s="56">
        <f>IF(B100="","",SUBTOTAL(3,B$7:B100))</f>
        <v>94</v>
      </c>
      <c r="B100" s="64" t="s">
        <v>297</v>
      </c>
      <c r="C100" s="58">
        <v>9</v>
      </c>
      <c r="D100" s="58">
        <v>2</v>
      </c>
      <c r="E100" s="58">
        <v>2017</v>
      </c>
      <c r="F100" s="59">
        <v>936000</v>
      </c>
      <c r="G100" s="60">
        <v>0</v>
      </c>
      <c r="H100" s="60">
        <v>15</v>
      </c>
      <c r="I100" s="28">
        <v>9</v>
      </c>
      <c r="J100" s="61">
        <f t="shared" si="3"/>
        <v>8424000</v>
      </c>
      <c r="K100" s="28">
        <v>0</v>
      </c>
      <c r="L100" s="60">
        <f t="shared" si="2"/>
        <v>135</v>
      </c>
      <c r="M100" s="28"/>
      <c r="N100" s="62"/>
    </row>
    <row r="101" spans="1:14" s="9" customFormat="1" ht="20" customHeight="1">
      <c r="A101" s="56">
        <f>IF(B101="","",SUBTOTAL(3,B$7:B101))</f>
        <v>95</v>
      </c>
      <c r="B101" s="64" t="s">
        <v>298</v>
      </c>
      <c r="C101" s="58">
        <v>29</v>
      </c>
      <c r="D101" s="58">
        <v>12</v>
      </c>
      <c r="E101" s="58">
        <v>2017</v>
      </c>
      <c r="F101" s="59">
        <v>936000</v>
      </c>
      <c r="G101" s="60">
        <v>0</v>
      </c>
      <c r="H101" s="60">
        <v>15</v>
      </c>
      <c r="I101" s="28">
        <v>9</v>
      </c>
      <c r="J101" s="61">
        <f t="shared" si="3"/>
        <v>8424000</v>
      </c>
      <c r="K101" s="28">
        <v>0</v>
      </c>
      <c r="L101" s="60">
        <f t="shared" si="2"/>
        <v>135</v>
      </c>
      <c r="M101" s="28"/>
      <c r="N101" s="62"/>
    </row>
    <row r="102" spans="1:14" s="9" customFormat="1" ht="20" customHeight="1">
      <c r="A102" s="56">
        <f>IF(B102="","",SUBTOTAL(3,B$7:B102))</f>
        <v>96</v>
      </c>
      <c r="B102" s="64" t="s">
        <v>299</v>
      </c>
      <c r="C102" s="58">
        <v>23</v>
      </c>
      <c r="D102" s="58">
        <v>5</v>
      </c>
      <c r="E102" s="58">
        <v>2017</v>
      </c>
      <c r="F102" s="59">
        <v>936000</v>
      </c>
      <c r="G102" s="60">
        <v>0</v>
      </c>
      <c r="H102" s="60">
        <v>15</v>
      </c>
      <c r="I102" s="28">
        <v>9</v>
      </c>
      <c r="J102" s="61">
        <f t="shared" si="3"/>
        <v>8424000</v>
      </c>
      <c r="K102" s="28">
        <v>0</v>
      </c>
      <c r="L102" s="60">
        <f t="shared" si="2"/>
        <v>135</v>
      </c>
      <c r="M102" s="28"/>
      <c r="N102" s="62"/>
    </row>
    <row r="103" spans="1:14" s="9" customFormat="1" ht="20" customHeight="1">
      <c r="A103" s="56">
        <f>IF(B103="","",SUBTOTAL(3,B$7:B103))</f>
        <v>97</v>
      </c>
      <c r="B103" s="64" t="s">
        <v>300</v>
      </c>
      <c r="C103" s="58">
        <v>5</v>
      </c>
      <c r="D103" s="58">
        <v>2</v>
      </c>
      <c r="E103" s="58">
        <v>2017</v>
      </c>
      <c r="F103" s="59">
        <v>936000</v>
      </c>
      <c r="G103" s="60">
        <v>0</v>
      </c>
      <c r="H103" s="60">
        <v>15</v>
      </c>
      <c r="I103" s="28">
        <v>9</v>
      </c>
      <c r="J103" s="61">
        <f t="shared" si="3"/>
        <v>8424000</v>
      </c>
      <c r="K103" s="28">
        <v>0</v>
      </c>
      <c r="L103" s="60">
        <f t="shared" si="2"/>
        <v>135</v>
      </c>
      <c r="M103" s="28"/>
      <c r="N103" s="62"/>
    </row>
    <row r="104" spans="1:14" s="9" customFormat="1" ht="20" customHeight="1">
      <c r="A104" s="56">
        <f>IF(B104="","",SUBTOTAL(3,B$7:B104))</f>
        <v>98</v>
      </c>
      <c r="B104" s="64" t="s">
        <v>301</v>
      </c>
      <c r="C104" s="58">
        <v>14</v>
      </c>
      <c r="D104" s="58">
        <v>12</v>
      </c>
      <c r="E104" s="58">
        <v>2017</v>
      </c>
      <c r="F104" s="59">
        <v>936000</v>
      </c>
      <c r="G104" s="60">
        <v>0</v>
      </c>
      <c r="H104" s="60">
        <v>15</v>
      </c>
      <c r="I104" s="28">
        <v>9</v>
      </c>
      <c r="J104" s="61">
        <f t="shared" si="3"/>
        <v>8424000</v>
      </c>
      <c r="K104" s="28">
        <v>0</v>
      </c>
      <c r="L104" s="60">
        <f t="shared" si="2"/>
        <v>135</v>
      </c>
      <c r="M104" s="28"/>
      <c r="N104" s="62"/>
    </row>
    <row r="105" spans="1:14" s="9" customFormat="1" ht="20" customHeight="1">
      <c r="A105" s="56">
        <f>IF(B105="","",SUBTOTAL(3,B$7:B105))</f>
        <v>99</v>
      </c>
      <c r="B105" s="64" t="s">
        <v>302</v>
      </c>
      <c r="C105" s="58">
        <v>29</v>
      </c>
      <c r="D105" s="58">
        <v>11</v>
      </c>
      <c r="E105" s="58">
        <v>2017</v>
      </c>
      <c r="F105" s="59">
        <v>936000</v>
      </c>
      <c r="G105" s="60">
        <v>0</v>
      </c>
      <c r="H105" s="60">
        <v>15</v>
      </c>
      <c r="I105" s="28">
        <v>9</v>
      </c>
      <c r="J105" s="61">
        <f t="shared" si="3"/>
        <v>8424000</v>
      </c>
      <c r="K105" s="28">
        <v>0</v>
      </c>
      <c r="L105" s="60">
        <f t="shared" si="2"/>
        <v>135</v>
      </c>
      <c r="M105" s="28"/>
      <c r="N105" s="62"/>
    </row>
    <row r="106" spans="1:14" s="9" customFormat="1" ht="20" customHeight="1">
      <c r="A106" s="56">
        <f>IF(B106="","",SUBTOTAL(3,B$7:B106))</f>
        <v>100</v>
      </c>
      <c r="B106" s="64" t="s">
        <v>303</v>
      </c>
      <c r="C106" s="58">
        <v>29</v>
      </c>
      <c r="D106" s="58">
        <v>1</v>
      </c>
      <c r="E106" s="58">
        <v>2017</v>
      </c>
      <c r="F106" s="59">
        <v>936000</v>
      </c>
      <c r="G106" s="60">
        <v>0</v>
      </c>
      <c r="H106" s="60">
        <v>15</v>
      </c>
      <c r="I106" s="28">
        <v>9</v>
      </c>
      <c r="J106" s="61">
        <f t="shared" si="3"/>
        <v>8424000</v>
      </c>
      <c r="K106" s="28">
        <v>0</v>
      </c>
      <c r="L106" s="60">
        <f t="shared" si="2"/>
        <v>135</v>
      </c>
      <c r="M106" s="28"/>
      <c r="N106" s="62"/>
    </row>
    <row r="107" spans="1:14" s="9" customFormat="1" ht="20" customHeight="1">
      <c r="A107" s="56">
        <f>IF(B107="","",SUBTOTAL(3,B$7:B107))</f>
        <v>101</v>
      </c>
      <c r="B107" s="55" t="s">
        <v>304</v>
      </c>
      <c r="C107" s="58">
        <v>10</v>
      </c>
      <c r="D107" s="58">
        <v>11</v>
      </c>
      <c r="E107" s="58">
        <v>2017</v>
      </c>
      <c r="F107" s="59">
        <v>936000</v>
      </c>
      <c r="G107" s="60">
        <v>0</v>
      </c>
      <c r="H107" s="60">
        <v>15</v>
      </c>
      <c r="I107" s="28">
        <v>9</v>
      </c>
      <c r="J107" s="61">
        <f t="shared" si="3"/>
        <v>8424000</v>
      </c>
      <c r="K107" s="28">
        <v>0</v>
      </c>
      <c r="L107" s="60">
        <f t="shared" si="2"/>
        <v>135</v>
      </c>
      <c r="M107" s="28"/>
      <c r="N107" s="62"/>
    </row>
    <row r="108" spans="1:14" s="9" customFormat="1" ht="20" customHeight="1">
      <c r="A108" s="56">
        <f>IF(B108="","",SUBTOTAL(3,B$7:B108))</f>
        <v>102</v>
      </c>
      <c r="B108" s="64" t="s">
        <v>305</v>
      </c>
      <c r="C108" s="58">
        <v>26</v>
      </c>
      <c r="D108" s="58">
        <v>11</v>
      </c>
      <c r="E108" s="58">
        <v>2017</v>
      </c>
      <c r="F108" s="59">
        <v>936000</v>
      </c>
      <c r="G108" s="60">
        <v>0</v>
      </c>
      <c r="H108" s="60">
        <v>15</v>
      </c>
      <c r="I108" s="28">
        <v>9</v>
      </c>
      <c r="J108" s="61">
        <f t="shared" si="3"/>
        <v>8424000</v>
      </c>
      <c r="K108" s="28">
        <v>0</v>
      </c>
      <c r="L108" s="60">
        <f t="shared" si="2"/>
        <v>135</v>
      </c>
      <c r="M108" s="28"/>
      <c r="N108" s="62"/>
    </row>
    <row r="109" spans="1:14" s="9" customFormat="1" ht="20" customHeight="1">
      <c r="A109" s="56">
        <f>IF(B109="","",SUBTOTAL(3,B$7:B109))</f>
        <v>103</v>
      </c>
      <c r="B109" s="64" t="s">
        <v>306</v>
      </c>
      <c r="C109" s="58">
        <v>2</v>
      </c>
      <c r="D109" s="58">
        <v>12</v>
      </c>
      <c r="E109" s="58">
        <v>2017</v>
      </c>
      <c r="F109" s="59">
        <v>936000</v>
      </c>
      <c r="G109" s="60">
        <v>0</v>
      </c>
      <c r="H109" s="60">
        <v>15</v>
      </c>
      <c r="I109" s="28">
        <v>9</v>
      </c>
      <c r="J109" s="61">
        <f t="shared" si="3"/>
        <v>8424000</v>
      </c>
      <c r="K109" s="28">
        <v>0</v>
      </c>
      <c r="L109" s="60">
        <f t="shared" si="2"/>
        <v>135</v>
      </c>
      <c r="M109" s="28"/>
      <c r="N109" s="62"/>
    </row>
    <row r="110" spans="1:14" s="9" customFormat="1" ht="20" customHeight="1">
      <c r="A110" s="56">
        <f>IF(B110="","",SUBTOTAL(3,B$7:B110))</f>
        <v>104</v>
      </c>
      <c r="B110" s="55" t="s">
        <v>98</v>
      </c>
      <c r="C110" s="58">
        <v>20</v>
      </c>
      <c r="D110" s="58">
        <v>12</v>
      </c>
      <c r="E110" s="58">
        <v>2017</v>
      </c>
      <c r="F110" s="59">
        <v>936000</v>
      </c>
      <c r="G110" s="60">
        <v>0</v>
      </c>
      <c r="H110" s="60">
        <v>15</v>
      </c>
      <c r="I110" s="28">
        <v>9</v>
      </c>
      <c r="J110" s="61">
        <f t="shared" si="3"/>
        <v>8424000</v>
      </c>
      <c r="K110" s="28">
        <v>0</v>
      </c>
      <c r="L110" s="60">
        <f t="shared" si="2"/>
        <v>135</v>
      </c>
      <c r="M110" s="28"/>
      <c r="N110" s="62"/>
    </row>
    <row r="111" spans="1:14" s="9" customFormat="1" ht="20" customHeight="1">
      <c r="A111" s="56">
        <f>IF(B111="","",SUBTOTAL(3,B$7:B111))</f>
        <v>105</v>
      </c>
      <c r="B111" s="64" t="s">
        <v>307</v>
      </c>
      <c r="C111" s="58">
        <v>10</v>
      </c>
      <c r="D111" s="58">
        <v>2</v>
      </c>
      <c r="E111" s="58">
        <v>2017</v>
      </c>
      <c r="F111" s="59">
        <v>936000</v>
      </c>
      <c r="G111" s="60">
        <v>0</v>
      </c>
      <c r="H111" s="60">
        <v>15</v>
      </c>
      <c r="I111" s="28">
        <v>9</v>
      </c>
      <c r="J111" s="61">
        <f t="shared" si="3"/>
        <v>8424000</v>
      </c>
      <c r="K111" s="28">
        <v>0</v>
      </c>
      <c r="L111" s="60">
        <f t="shared" si="2"/>
        <v>135</v>
      </c>
      <c r="M111" s="28"/>
      <c r="N111" s="62"/>
    </row>
    <row r="112" spans="1:14" s="9" customFormat="1" ht="20" customHeight="1">
      <c r="A112" s="56">
        <f>IF(B112="","",SUBTOTAL(3,B$7:B112))</f>
        <v>106</v>
      </c>
      <c r="B112" s="64" t="s">
        <v>308</v>
      </c>
      <c r="C112" s="58">
        <v>20</v>
      </c>
      <c r="D112" s="58">
        <v>10</v>
      </c>
      <c r="E112" s="58">
        <v>2017</v>
      </c>
      <c r="F112" s="59">
        <v>936000</v>
      </c>
      <c r="G112" s="60">
        <v>0</v>
      </c>
      <c r="H112" s="60">
        <v>15</v>
      </c>
      <c r="I112" s="28">
        <v>9</v>
      </c>
      <c r="J112" s="61">
        <f t="shared" si="3"/>
        <v>8424000</v>
      </c>
      <c r="K112" s="28">
        <v>0</v>
      </c>
      <c r="L112" s="60">
        <f t="shared" si="2"/>
        <v>135</v>
      </c>
      <c r="M112" s="28"/>
      <c r="N112" s="62"/>
    </row>
    <row r="113" spans="1:14" s="9" customFormat="1" ht="20" customHeight="1">
      <c r="A113" s="56">
        <f>IF(B113="","",SUBTOTAL(3,B$7:B113))</f>
        <v>107</v>
      </c>
      <c r="B113" s="64" t="s">
        <v>309</v>
      </c>
      <c r="C113" s="58">
        <v>9</v>
      </c>
      <c r="D113" s="58">
        <v>11</v>
      </c>
      <c r="E113" s="58">
        <v>2017</v>
      </c>
      <c r="F113" s="59">
        <v>936000</v>
      </c>
      <c r="G113" s="60">
        <v>0</v>
      </c>
      <c r="H113" s="60">
        <v>15</v>
      </c>
      <c r="I113" s="28">
        <v>9</v>
      </c>
      <c r="J113" s="61">
        <f t="shared" si="3"/>
        <v>8424000</v>
      </c>
      <c r="K113" s="28">
        <v>0</v>
      </c>
      <c r="L113" s="60">
        <f t="shared" si="2"/>
        <v>135</v>
      </c>
      <c r="M113" s="28"/>
      <c r="N113" s="62"/>
    </row>
    <row r="114" spans="1:14" s="9" customFormat="1" ht="20" customHeight="1">
      <c r="A114" s="56">
        <f>IF(B114="","",SUBTOTAL(3,B$7:B114))</f>
        <v>108</v>
      </c>
      <c r="B114" s="64" t="s">
        <v>310</v>
      </c>
      <c r="C114" s="58">
        <v>9</v>
      </c>
      <c r="D114" s="58">
        <v>5</v>
      </c>
      <c r="E114" s="58">
        <v>2017</v>
      </c>
      <c r="F114" s="59">
        <v>936000</v>
      </c>
      <c r="G114" s="60">
        <v>0</v>
      </c>
      <c r="H114" s="60">
        <v>15</v>
      </c>
      <c r="I114" s="28">
        <v>9</v>
      </c>
      <c r="J114" s="61">
        <f t="shared" si="3"/>
        <v>8424000</v>
      </c>
      <c r="K114" s="28">
        <v>0</v>
      </c>
      <c r="L114" s="60">
        <f t="shared" si="2"/>
        <v>135</v>
      </c>
      <c r="M114" s="28"/>
      <c r="N114" s="62"/>
    </row>
    <row r="115" spans="1:14" s="9" customFormat="1" ht="20" customHeight="1">
      <c r="A115" s="56">
        <f>IF(B115="","",SUBTOTAL(3,B$7:B115))</f>
        <v>109</v>
      </c>
      <c r="B115" s="64" t="s">
        <v>270</v>
      </c>
      <c r="C115" s="58">
        <v>1</v>
      </c>
      <c r="D115" s="58">
        <v>7</v>
      </c>
      <c r="E115" s="58">
        <v>2017</v>
      </c>
      <c r="F115" s="59">
        <v>936000</v>
      </c>
      <c r="G115" s="60">
        <v>0</v>
      </c>
      <c r="H115" s="60">
        <v>15</v>
      </c>
      <c r="I115" s="28">
        <v>9</v>
      </c>
      <c r="J115" s="61">
        <f t="shared" si="3"/>
        <v>8424000</v>
      </c>
      <c r="K115" s="28">
        <v>0</v>
      </c>
      <c r="L115" s="60">
        <f t="shared" si="2"/>
        <v>135</v>
      </c>
      <c r="M115" s="28"/>
      <c r="N115" s="62"/>
    </row>
    <row r="116" spans="1:14" s="9" customFormat="1" ht="20" customHeight="1">
      <c r="A116" s="56">
        <f>IF(B116="","",SUBTOTAL(3,B$7:B116))</f>
        <v>110</v>
      </c>
      <c r="B116" s="64" t="s">
        <v>311</v>
      </c>
      <c r="C116" s="58">
        <v>24</v>
      </c>
      <c r="D116" s="58">
        <v>1</v>
      </c>
      <c r="E116" s="58">
        <v>2017</v>
      </c>
      <c r="F116" s="59">
        <v>936000</v>
      </c>
      <c r="G116" s="60">
        <v>0</v>
      </c>
      <c r="H116" s="60">
        <v>15</v>
      </c>
      <c r="I116" s="28">
        <v>9</v>
      </c>
      <c r="J116" s="61">
        <f t="shared" si="3"/>
        <v>8424000</v>
      </c>
      <c r="K116" s="28">
        <v>0</v>
      </c>
      <c r="L116" s="60">
        <f t="shared" si="2"/>
        <v>135</v>
      </c>
      <c r="M116" s="28"/>
      <c r="N116" s="62"/>
    </row>
    <row r="117" spans="1:14" s="9" customFormat="1" ht="20" customHeight="1">
      <c r="A117" s="56">
        <f>IF(B117="","",SUBTOTAL(3,B$7:B117))</f>
        <v>111</v>
      </c>
      <c r="B117" s="64" t="s">
        <v>312</v>
      </c>
      <c r="C117" s="58">
        <v>21</v>
      </c>
      <c r="D117" s="58">
        <v>8</v>
      </c>
      <c r="E117" s="58">
        <v>2017</v>
      </c>
      <c r="F117" s="59">
        <v>936000</v>
      </c>
      <c r="G117" s="60">
        <v>0</v>
      </c>
      <c r="H117" s="60">
        <v>15</v>
      </c>
      <c r="I117" s="28">
        <v>9</v>
      </c>
      <c r="J117" s="61">
        <f t="shared" si="3"/>
        <v>8424000</v>
      </c>
      <c r="K117" s="28">
        <v>0</v>
      </c>
      <c r="L117" s="60">
        <f t="shared" si="2"/>
        <v>135</v>
      </c>
      <c r="M117" s="28"/>
      <c r="N117" s="62"/>
    </row>
    <row r="118" spans="1:14" s="9" customFormat="1" ht="20" customHeight="1">
      <c r="A118" s="56">
        <f>IF(B118="","",SUBTOTAL(3,B$7:B118))</f>
        <v>112</v>
      </c>
      <c r="B118" s="55" t="s">
        <v>313</v>
      </c>
      <c r="C118" s="58">
        <v>14</v>
      </c>
      <c r="D118" s="58">
        <v>11</v>
      </c>
      <c r="E118" s="58">
        <v>2017</v>
      </c>
      <c r="F118" s="59">
        <v>936000</v>
      </c>
      <c r="G118" s="60">
        <v>0</v>
      </c>
      <c r="H118" s="60">
        <v>15</v>
      </c>
      <c r="I118" s="28">
        <v>9</v>
      </c>
      <c r="J118" s="61">
        <f t="shared" si="3"/>
        <v>8424000</v>
      </c>
      <c r="K118" s="28">
        <v>0</v>
      </c>
      <c r="L118" s="60">
        <f t="shared" si="2"/>
        <v>135</v>
      </c>
      <c r="M118" s="28"/>
      <c r="N118" s="62"/>
    </row>
    <row r="119" spans="1:14" s="9" customFormat="1" ht="20" customHeight="1">
      <c r="A119" s="56">
        <f>IF(B119="","",SUBTOTAL(3,B$7:B119))</f>
        <v>113</v>
      </c>
      <c r="B119" s="55" t="s">
        <v>314</v>
      </c>
      <c r="C119" s="58">
        <v>15</v>
      </c>
      <c r="D119" s="58">
        <v>12</v>
      </c>
      <c r="E119" s="58">
        <v>2017</v>
      </c>
      <c r="F119" s="59">
        <v>936000</v>
      </c>
      <c r="G119" s="60">
        <v>0</v>
      </c>
      <c r="H119" s="60">
        <v>15</v>
      </c>
      <c r="I119" s="28">
        <v>9</v>
      </c>
      <c r="J119" s="61">
        <f t="shared" si="3"/>
        <v>8424000</v>
      </c>
      <c r="K119" s="28">
        <v>0</v>
      </c>
      <c r="L119" s="60">
        <f t="shared" si="2"/>
        <v>135</v>
      </c>
      <c r="M119" s="28"/>
      <c r="N119" s="62"/>
    </row>
    <row r="120" spans="1:14" s="9" customFormat="1" ht="20" customHeight="1">
      <c r="A120" s="56">
        <f>IF(B120="","",SUBTOTAL(3,B$7:B120))</f>
        <v>114</v>
      </c>
      <c r="B120" s="64" t="s">
        <v>315</v>
      </c>
      <c r="C120" s="58">
        <v>17</v>
      </c>
      <c r="D120" s="58">
        <v>9</v>
      </c>
      <c r="E120" s="58">
        <v>2017</v>
      </c>
      <c r="F120" s="59">
        <v>936000</v>
      </c>
      <c r="G120" s="60">
        <v>0</v>
      </c>
      <c r="H120" s="60">
        <v>15</v>
      </c>
      <c r="I120" s="28">
        <v>9</v>
      </c>
      <c r="J120" s="61">
        <f t="shared" si="3"/>
        <v>8424000</v>
      </c>
      <c r="K120" s="28">
        <v>0</v>
      </c>
      <c r="L120" s="60">
        <f t="shared" si="2"/>
        <v>135</v>
      </c>
      <c r="M120" s="28"/>
      <c r="N120" s="62"/>
    </row>
    <row r="121" spans="1:14" s="9" customFormat="1" ht="20" customHeight="1">
      <c r="A121" s="56">
        <f>IF(B121="","",SUBTOTAL(3,B$7:B121))</f>
        <v>115</v>
      </c>
      <c r="B121" s="64" t="s">
        <v>316</v>
      </c>
      <c r="C121" s="58">
        <v>1</v>
      </c>
      <c r="D121" s="58">
        <v>6</v>
      </c>
      <c r="E121" s="58">
        <v>2017</v>
      </c>
      <c r="F121" s="59">
        <v>936000</v>
      </c>
      <c r="G121" s="60">
        <v>0</v>
      </c>
      <c r="H121" s="60">
        <v>15</v>
      </c>
      <c r="I121" s="28">
        <v>9</v>
      </c>
      <c r="J121" s="61">
        <f t="shared" si="3"/>
        <v>8424000</v>
      </c>
      <c r="K121" s="28">
        <v>0</v>
      </c>
      <c r="L121" s="60">
        <f t="shared" si="2"/>
        <v>135</v>
      </c>
      <c r="M121" s="28"/>
      <c r="N121" s="62"/>
    </row>
    <row r="122" spans="1:14" s="9" customFormat="1" ht="20" customHeight="1">
      <c r="A122" s="56">
        <f>IF(B122="","",SUBTOTAL(3,B$7:B122))</f>
        <v>116</v>
      </c>
      <c r="B122" s="64" t="s">
        <v>97</v>
      </c>
      <c r="C122" s="58">
        <v>1</v>
      </c>
      <c r="D122" s="58">
        <v>8</v>
      </c>
      <c r="E122" s="58">
        <v>2017</v>
      </c>
      <c r="F122" s="59">
        <v>936000</v>
      </c>
      <c r="G122" s="60">
        <v>0</v>
      </c>
      <c r="H122" s="60">
        <v>15</v>
      </c>
      <c r="I122" s="28">
        <v>9</v>
      </c>
      <c r="J122" s="61">
        <f t="shared" si="3"/>
        <v>8424000</v>
      </c>
      <c r="K122" s="28">
        <v>0</v>
      </c>
      <c r="L122" s="60">
        <f t="shared" si="2"/>
        <v>135</v>
      </c>
      <c r="M122" s="28"/>
      <c r="N122" s="62"/>
    </row>
    <row r="123" spans="1:14" s="9" customFormat="1" ht="20" customHeight="1">
      <c r="A123" s="56">
        <f>IF(B123="","",SUBTOTAL(3,B$7:B123))</f>
        <v>117</v>
      </c>
      <c r="B123" s="64" t="s">
        <v>317</v>
      </c>
      <c r="C123" s="58">
        <v>6</v>
      </c>
      <c r="D123" s="58">
        <v>5</v>
      </c>
      <c r="E123" s="58">
        <v>2027</v>
      </c>
      <c r="F123" s="59">
        <v>936000</v>
      </c>
      <c r="G123" s="60">
        <v>0</v>
      </c>
      <c r="H123" s="60">
        <v>15</v>
      </c>
      <c r="I123" s="28">
        <v>9</v>
      </c>
      <c r="J123" s="61">
        <f t="shared" si="3"/>
        <v>8424000</v>
      </c>
      <c r="K123" s="28">
        <v>0</v>
      </c>
      <c r="L123" s="60">
        <f t="shared" si="2"/>
        <v>135</v>
      </c>
      <c r="M123" s="28"/>
      <c r="N123" s="62"/>
    </row>
    <row r="124" spans="1:14" s="9" customFormat="1" ht="20" customHeight="1">
      <c r="A124" s="56">
        <f>IF(B124="","",SUBTOTAL(3,B$7:B124))</f>
        <v>118</v>
      </c>
      <c r="B124" s="64" t="s">
        <v>318</v>
      </c>
      <c r="C124" s="58">
        <v>10</v>
      </c>
      <c r="D124" s="58">
        <v>12</v>
      </c>
      <c r="E124" s="58">
        <v>2017</v>
      </c>
      <c r="F124" s="59">
        <v>936000</v>
      </c>
      <c r="G124" s="60">
        <v>0</v>
      </c>
      <c r="H124" s="60">
        <v>15</v>
      </c>
      <c r="I124" s="28">
        <v>9</v>
      </c>
      <c r="J124" s="61">
        <f t="shared" si="3"/>
        <v>8424000</v>
      </c>
      <c r="K124" s="28">
        <v>0</v>
      </c>
      <c r="L124" s="60">
        <f t="shared" si="2"/>
        <v>135</v>
      </c>
      <c r="M124" s="28"/>
      <c r="N124" s="62"/>
    </row>
    <row r="125" spans="1:14" s="9" customFormat="1" ht="20" customHeight="1">
      <c r="A125" s="56">
        <f>IF(B125="","",SUBTOTAL(3,B$7:B125))</f>
        <v>119</v>
      </c>
      <c r="B125" s="64" t="s">
        <v>319</v>
      </c>
      <c r="C125" s="58">
        <v>2</v>
      </c>
      <c r="D125" s="58">
        <v>2</v>
      </c>
      <c r="E125" s="58">
        <v>2017</v>
      </c>
      <c r="F125" s="59">
        <v>936000</v>
      </c>
      <c r="G125" s="60">
        <v>0</v>
      </c>
      <c r="H125" s="60">
        <v>15</v>
      </c>
      <c r="I125" s="28">
        <v>9</v>
      </c>
      <c r="J125" s="61">
        <f t="shared" si="3"/>
        <v>8424000</v>
      </c>
      <c r="K125" s="28">
        <v>0</v>
      </c>
      <c r="L125" s="60">
        <f t="shared" si="2"/>
        <v>135</v>
      </c>
      <c r="M125" s="28"/>
      <c r="N125" s="62"/>
    </row>
    <row r="126" spans="1:14" s="9" customFormat="1" ht="20" customHeight="1">
      <c r="A126" s="56">
        <f>IF(B126="","",SUBTOTAL(3,B$7:B126))</f>
        <v>120</v>
      </c>
      <c r="B126" s="64" t="s">
        <v>320</v>
      </c>
      <c r="C126" s="58">
        <v>7</v>
      </c>
      <c r="D126" s="58">
        <v>7</v>
      </c>
      <c r="E126" s="58">
        <v>2017</v>
      </c>
      <c r="F126" s="59">
        <v>936000</v>
      </c>
      <c r="G126" s="60">
        <v>0</v>
      </c>
      <c r="H126" s="60">
        <v>15</v>
      </c>
      <c r="I126" s="28">
        <v>9</v>
      </c>
      <c r="J126" s="61">
        <f t="shared" si="3"/>
        <v>8424000</v>
      </c>
      <c r="K126" s="28">
        <v>0</v>
      </c>
      <c r="L126" s="60">
        <f t="shared" si="2"/>
        <v>135</v>
      </c>
      <c r="M126" s="28"/>
      <c r="N126" s="62"/>
    </row>
    <row r="127" spans="1:14" s="9" customFormat="1" ht="20" customHeight="1">
      <c r="A127" s="56">
        <f>IF(B127="","",SUBTOTAL(3,B$7:B127))</f>
        <v>121</v>
      </c>
      <c r="B127" s="64" t="s">
        <v>177</v>
      </c>
      <c r="C127" s="58">
        <v>25</v>
      </c>
      <c r="D127" s="58">
        <v>9</v>
      </c>
      <c r="E127" s="58">
        <v>2017</v>
      </c>
      <c r="F127" s="59">
        <v>936000</v>
      </c>
      <c r="G127" s="60">
        <v>0</v>
      </c>
      <c r="H127" s="60">
        <v>15</v>
      </c>
      <c r="I127" s="28">
        <v>9</v>
      </c>
      <c r="J127" s="61">
        <f t="shared" si="3"/>
        <v>8424000</v>
      </c>
      <c r="K127" s="28">
        <v>0</v>
      </c>
      <c r="L127" s="60">
        <f t="shared" si="2"/>
        <v>135</v>
      </c>
      <c r="M127" s="28"/>
      <c r="N127" s="62"/>
    </row>
    <row r="128" spans="1:14" s="9" customFormat="1" ht="20" customHeight="1">
      <c r="A128" s="56">
        <f>IF(B128="","",SUBTOTAL(3,B$7:B128))</f>
        <v>122</v>
      </c>
      <c r="B128" s="71" t="s">
        <v>321</v>
      </c>
      <c r="C128" s="58">
        <v>28</v>
      </c>
      <c r="D128" s="58">
        <v>11</v>
      </c>
      <c r="E128" s="58">
        <v>2017</v>
      </c>
      <c r="F128" s="59">
        <v>936000</v>
      </c>
      <c r="G128" s="60">
        <v>0</v>
      </c>
      <c r="H128" s="60">
        <v>15</v>
      </c>
      <c r="I128" s="28">
        <v>9</v>
      </c>
      <c r="J128" s="61">
        <f t="shared" si="3"/>
        <v>8424000</v>
      </c>
      <c r="K128" s="28">
        <v>0</v>
      </c>
      <c r="L128" s="60">
        <f t="shared" si="2"/>
        <v>135</v>
      </c>
      <c r="M128" s="28"/>
      <c r="N128" s="62"/>
    </row>
    <row r="129" spans="1:14" s="9" customFormat="1" ht="20" customHeight="1">
      <c r="A129" s="56">
        <f>IF(B129="","",SUBTOTAL(3,B$7:B129))</f>
        <v>123</v>
      </c>
      <c r="B129" s="64" t="s">
        <v>322</v>
      </c>
      <c r="C129" s="58">
        <v>28</v>
      </c>
      <c r="D129" s="58">
        <v>9</v>
      </c>
      <c r="E129" s="58">
        <v>2017</v>
      </c>
      <c r="F129" s="59">
        <v>936000</v>
      </c>
      <c r="G129" s="60">
        <v>0</v>
      </c>
      <c r="H129" s="60">
        <v>15</v>
      </c>
      <c r="I129" s="28">
        <v>9</v>
      </c>
      <c r="J129" s="61">
        <f t="shared" si="3"/>
        <v>8424000</v>
      </c>
      <c r="K129" s="28">
        <v>0</v>
      </c>
      <c r="L129" s="60">
        <f t="shared" si="2"/>
        <v>135</v>
      </c>
      <c r="M129" s="28"/>
      <c r="N129" s="62"/>
    </row>
    <row r="130" spans="1:14" s="9" customFormat="1" ht="20" customHeight="1">
      <c r="A130" s="56">
        <f>IF(B130="","",SUBTOTAL(3,B$7:B130))</f>
        <v>124</v>
      </c>
      <c r="B130" s="64" t="s">
        <v>323</v>
      </c>
      <c r="C130" s="58">
        <v>19</v>
      </c>
      <c r="D130" s="58">
        <v>9</v>
      </c>
      <c r="E130" s="58">
        <v>2017</v>
      </c>
      <c r="F130" s="59">
        <v>936000</v>
      </c>
      <c r="G130" s="60">
        <v>0</v>
      </c>
      <c r="H130" s="60">
        <v>15</v>
      </c>
      <c r="I130" s="28">
        <v>9</v>
      </c>
      <c r="J130" s="61">
        <f t="shared" si="3"/>
        <v>8424000</v>
      </c>
      <c r="K130" s="28">
        <v>0</v>
      </c>
      <c r="L130" s="60">
        <f t="shared" si="2"/>
        <v>135</v>
      </c>
      <c r="M130" s="28"/>
      <c r="N130" s="62"/>
    </row>
    <row r="131" spans="1:14" s="9" customFormat="1" ht="20" customHeight="1">
      <c r="A131" s="56">
        <f>IF(B131="","",SUBTOTAL(3,B$7:B131))</f>
        <v>125</v>
      </c>
      <c r="B131" s="64" t="s">
        <v>324</v>
      </c>
      <c r="C131" s="58">
        <v>13</v>
      </c>
      <c r="D131" s="58">
        <v>6</v>
      </c>
      <c r="E131" s="58">
        <v>2017</v>
      </c>
      <c r="F131" s="59">
        <v>936000</v>
      </c>
      <c r="G131" s="60">
        <v>0</v>
      </c>
      <c r="H131" s="60">
        <v>15</v>
      </c>
      <c r="I131" s="28">
        <v>9</v>
      </c>
      <c r="J131" s="61">
        <f t="shared" si="3"/>
        <v>8424000</v>
      </c>
      <c r="K131" s="28">
        <v>0</v>
      </c>
      <c r="L131" s="60">
        <f t="shared" si="2"/>
        <v>135</v>
      </c>
      <c r="M131" s="28"/>
      <c r="N131" s="62"/>
    </row>
    <row r="132" spans="1:14" s="9" customFormat="1" ht="20" customHeight="1">
      <c r="A132" s="56">
        <f>IF(B132="","",SUBTOTAL(3,B$7:B132))</f>
        <v>126</v>
      </c>
      <c r="B132" s="71" t="s">
        <v>196</v>
      </c>
      <c r="C132" s="58">
        <v>6</v>
      </c>
      <c r="D132" s="58">
        <v>8</v>
      </c>
      <c r="E132" s="58">
        <v>2017</v>
      </c>
      <c r="F132" s="59">
        <v>936000</v>
      </c>
      <c r="G132" s="60">
        <v>0</v>
      </c>
      <c r="H132" s="60">
        <v>15</v>
      </c>
      <c r="I132" s="28">
        <v>9</v>
      </c>
      <c r="J132" s="61">
        <f t="shared" si="3"/>
        <v>8424000</v>
      </c>
      <c r="K132" s="28">
        <v>0</v>
      </c>
      <c r="L132" s="60">
        <f t="shared" si="2"/>
        <v>135</v>
      </c>
      <c r="M132" s="28"/>
      <c r="N132" s="62"/>
    </row>
    <row r="133" spans="1:14" s="9" customFormat="1" ht="20" customHeight="1">
      <c r="A133" s="56">
        <f>IF(B133="","",SUBTOTAL(3,B$7:B133))</f>
        <v>127</v>
      </c>
      <c r="B133" s="64" t="s">
        <v>325</v>
      </c>
      <c r="C133" s="58">
        <v>23</v>
      </c>
      <c r="D133" s="58">
        <v>2</v>
      </c>
      <c r="E133" s="58">
        <v>2017</v>
      </c>
      <c r="F133" s="59">
        <v>936000</v>
      </c>
      <c r="G133" s="60">
        <v>0</v>
      </c>
      <c r="H133" s="60">
        <v>15</v>
      </c>
      <c r="I133" s="28">
        <v>9</v>
      </c>
      <c r="J133" s="61">
        <f t="shared" si="3"/>
        <v>8424000</v>
      </c>
      <c r="K133" s="28">
        <v>0</v>
      </c>
      <c r="L133" s="60">
        <f t="shared" si="2"/>
        <v>135</v>
      </c>
      <c r="M133" s="28"/>
      <c r="N133" s="62"/>
    </row>
    <row r="134" spans="1:14" s="9" customFormat="1" ht="20" customHeight="1">
      <c r="A134" s="56">
        <f>IF(B134="","",SUBTOTAL(3,B$7:B134))</f>
        <v>128</v>
      </c>
      <c r="B134" s="71" t="s">
        <v>133</v>
      </c>
      <c r="C134" s="58">
        <v>3</v>
      </c>
      <c r="D134" s="58">
        <v>2</v>
      </c>
      <c r="E134" s="58">
        <v>2017</v>
      </c>
      <c r="F134" s="59">
        <v>936000</v>
      </c>
      <c r="G134" s="60">
        <v>0</v>
      </c>
      <c r="H134" s="60">
        <v>15</v>
      </c>
      <c r="I134" s="28">
        <v>9</v>
      </c>
      <c r="J134" s="61">
        <f t="shared" si="3"/>
        <v>8424000</v>
      </c>
      <c r="K134" s="28">
        <v>0</v>
      </c>
      <c r="L134" s="60">
        <f t="shared" si="2"/>
        <v>135</v>
      </c>
      <c r="M134" s="28"/>
      <c r="N134" s="62"/>
    </row>
    <row r="135" spans="1:14" ht="21.75" customHeight="1">
      <c r="A135" s="56">
        <f>IF(B135="","",SUBTOTAL(3,B$7:B135))</f>
        <v>129</v>
      </c>
      <c r="B135" s="64" t="s">
        <v>326</v>
      </c>
      <c r="C135" s="58">
        <v>1</v>
      </c>
      <c r="D135" s="58">
        <v>1</v>
      </c>
      <c r="E135" s="58">
        <v>2017</v>
      </c>
      <c r="F135" s="59">
        <v>936000</v>
      </c>
      <c r="G135" s="60">
        <v>0</v>
      </c>
      <c r="H135" s="60">
        <v>15</v>
      </c>
      <c r="I135" s="28">
        <v>9</v>
      </c>
      <c r="J135" s="61">
        <f t="shared" si="3"/>
        <v>8424000</v>
      </c>
      <c r="K135" s="28">
        <v>0</v>
      </c>
      <c r="L135" s="60">
        <f t="shared" ref="L135:L198" si="4">H135*I135</f>
        <v>135</v>
      </c>
      <c r="M135" s="28"/>
      <c r="N135" s="62"/>
    </row>
    <row r="136" spans="1:14">
      <c r="A136" s="56">
        <f>IF(B136="","",SUBTOTAL(3,B$7:B136))</f>
        <v>130</v>
      </c>
      <c r="B136" s="64" t="s">
        <v>327</v>
      </c>
      <c r="C136" s="58">
        <v>9</v>
      </c>
      <c r="D136" s="58">
        <v>1</v>
      </c>
      <c r="E136" s="58">
        <v>2017</v>
      </c>
      <c r="F136" s="59">
        <v>936000</v>
      </c>
      <c r="G136" s="60">
        <v>0</v>
      </c>
      <c r="H136" s="60">
        <v>15</v>
      </c>
      <c r="I136" s="28">
        <v>9</v>
      </c>
      <c r="J136" s="61">
        <f t="shared" si="3"/>
        <v>8424000</v>
      </c>
      <c r="K136" s="28">
        <v>0</v>
      </c>
      <c r="L136" s="60">
        <f t="shared" si="4"/>
        <v>135</v>
      </c>
      <c r="M136" s="28"/>
      <c r="N136" s="62"/>
    </row>
    <row r="137" spans="1:14">
      <c r="A137" s="56">
        <f>IF(B137="","",SUBTOTAL(3,B$7:B137))</f>
        <v>131</v>
      </c>
      <c r="B137" s="64" t="s">
        <v>328</v>
      </c>
      <c r="C137" s="58">
        <v>10</v>
      </c>
      <c r="D137" s="58">
        <v>11</v>
      </c>
      <c r="E137" s="58">
        <v>2017</v>
      </c>
      <c r="F137" s="59">
        <v>936000</v>
      </c>
      <c r="G137" s="60">
        <v>0</v>
      </c>
      <c r="H137" s="60">
        <v>15</v>
      </c>
      <c r="I137" s="28">
        <v>9</v>
      </c>
      <c r="J137" s="61">
        <f t="shared" si="3"/>
        <v>8424000</v>
      </c>
      <c r="K137" s="28">
        <v>0</v>
      </c>
      <c r="L137" s="60">
        <f t="shared" si="4"/>
        <v>135</v>
      </c>
      <c r="M137" s="28"/>
      <c r="N137" s="62"/>
    </row>
    <row r="138" spans="1:14">
      <c r="A138" s="56">
        <f>IF(B138="","",SUBTOTAL(3,B$7:B138))</f>
        <v>132</v>
      </c>
      <c r="B138" s="64" t="s">
        <v>329</v>
      </c>
      <c r="C138" s="58">
        <v>16</v>
      </c>
      <c r="D138" s="58">
        <v>9</v>
      </c>
      <c r="E138" s="58">
        <v>2017</v>
      </c>
      <c r="F138" s="59">
        <v>936000</v>
      </c>
      <c r="G138" s="60">
        <v>0</v>
      </c>
      <c r="H138" s="60">
        <v>15</v>
      </c>
      <c r="I138" s="28">
        <v>9</v>
      </c>
      <c r="J138" s="61">
        <f t="shared" si="3"/>
        <v>8424000</v>
      </c>
      <c r="K138" s="28">
        <v>0</v>
      </c>
      <c r="L138" s="60">
        <f t="shared" si="4"/>
        <v>135</v>
      </c>
      <c r="M138" s="28"/>
      <c r="N138" s="62"/>
    </row>
    <row r="139" spans="1:14">
      <c r="A139" s="56">
        <f>IF(B139="","",SUBTOTAL(3,B$7:B139))</f>
        <v>133</v>
      </c>
      <c r="B139" s="64" t="s">
        <v>140</v>
      </c>
      <c r="C139" s="58">
        <v>8</v>
      </c>
      <c r="D139" s="58">
        <v>1</v>
      </c>
      <c r="E139" s="58">
        <v>2017</v>
      </c>
      <c r="F139" s="59">
        <v>936000</v>
      </c>
      <c r="G139" s="60">
        <v>0</v>
      </c>
      <c r="H139" s="60">
        <v>15</v>
      </c>
      <c r="I139" s="28">
        <v>9</v>
      </c>
      <c r="J139" s="61">
        <f t="shared" si="3"/>
        <v>8424000</v>
      </c>
      <c r="K139" s="28">
        <v>0</v>
      </c>
      <c r="L139" s="60">
        <f t="shared" si="4"/>
        <v>135</v>
      </c>
      <c r="M139" s="28"/>
      <c r="N139" s="62"/>
    </row>
    <row r="140" spans="1:14">
      <c r="A140" s="56">
        <f>IF(B140="","",SUBTOTAL(3,B$7:B140))</f>
        <v>134</v>
      </c>
      <c r="B140" s="64" t="s">
        <v>330</v>
      </c>
      <c r="C140" s="58">
        <v>26</v>
      </c>
      <c r="D140" s="58">
        <v>9</v>
      </c>
      <c r="E140" s="58">
        <v>2017</v>
      </c>
      <c r="F140" s="59">
        <v>936000</v>
      </c>
      <c r="G140" s="60">
        <v>0</v>
      </c>
      <c r="H140" s="60">
        <v>15</v>
      </c>
      <c r="I140" s="28">
        <v>9</v>
      </c>
      <c r="J140" s="61">
        <f t="shared" ref="J140:J203" si="5">F140*I140</f>
        <v>8424000</v>
      </c>
      <c r="K140" s="28">
        <v>0</v>
      </c>
      <c r="L140" s="60">
        <f t="shared" si="4"/>
        <v>135</v>
      </c>
      <c r="M140" s="28"/>
      <c r="N140" s="62"/>
    </row>
    <row r="141" spans="1:14">
      <c r="A141" s="56">
        <f>IF(B141="","",SUBTOTAL(3,B$7:B141))</f>
        <v>135</v>
      </c>
      <c r="B141" s="64" t="s">
        <v>331</v>
      </c>
      <c r="C141" s="58">
        <v>30</v>
      </c>
      <c r="D141" s="58">
        <v>3</v>
      </c>
      <c r="E141" s="58">
        <v>2017</v>
      </c>
      <c r="F141" s="59">
        <v>936000</v>
      </c>
      <c r="G141" s="60">
        <v>0</v>
      </c>
      <c r="H141" s="60">
        <v>15</v>
      </c>
      <c r="I141" s="28">
        <v>9</v>
      </c>
      <c r="J141" s="61">
        <f t="shared" si="5"/>
        <v>8424000</v>
      </c>
      <c r="K141" s="28">
        <v>0</v>
      </c>
      <c r="L141" s="60">
        <f t="shared" si="4"/>
        <v>135</v>
      </c>
      <c r="M141" s="28"/>
      <c r="N141" s="62"/>
    </row>
    <row r="142" spans="1:14">
      <c r="A142" s="56">
        <f>IF(B142="","",SUBTOTAL(3,B$7:B142))</f>
        <v>136</v>
      </c>
      <c r="B142" s="64" t="s">
        <v>158</v>
      </c>
      <c r="C142" s="58">
        <v>7</v>
      </c>
      <c r="D142" s="58">
        <v>6</v>
      </c>
      <c r="E142" s="58">
        <v>2017</v>
      </c>
      <c r="F142" s="59">
        <v>936000</v>
      </c>
      <c r="G142" s="60">
        <v>0</v>
      </c>
      <c r="H142" s="60">
        <v>15</v>
      </c>
      <c r="I142" s="28">
        <v>9</v>
      </c>
      <c r="J142" s="61">
        <f t="shared" si="5"/>
        <v>8424000</v>
      </c>
      <c r="K142" s="28">
        <v>0</v>
      </c>
      <c r="L142" s="60">
        <f t="shared" si="4"/>
        <v>135</v>
      </c>
      <c r="M142" s="28"/>
      <c r="N142" s="62"/>
    </row>
    <row r="143" spans="1:14">
      <c r="A143" s="56">
        <f>IF(B143="","",SUBTOTAL(3,B$7:B143))</f>
        <v>137</v>
      </c>
      <c r="B143" s="64" t="s">
        <v>332</v>
      </c>
      <c r="C143" s="58">
        <v>29</v>
      </c>
      <c r="D143" s="58">
        <v>7</v>
      </c>
      <c r="E143" s="58">
        <v>2017</v>
      </c>
      <c r="F143" s="59">
        <v>936000</v>
      </c>
      <c r="G143" s="60">
        <v>0</v>
      </c>
      <c r="H143" s="60">
        <v>15</v>
      </c>
      <c r="I143" s="28">
        <v>9</v>
      </c>
      <c r="J143" s="61">
        <f t="shared" si="5"/>
        <v>8424000</v>
      </c>
      <c r="K143" s="28">
        <v>0</v>
      </c>
      <c r="L143" s="60">
        <f t="shared" si="4"/>
        <v>135</v>
      </c>
      <c r="M143" s="28"/>
      <c r="N143" s="62"/>
    </row>
    <row r="144" spans="1:14">
      <c r="A144" s="56">
        <f>IF(B144="","",SUBTOTAL(3,B$7:B144))</f>
        <v>138</v>
      </c>
      <c r="B144" s="64" t="s">
        <v>333</v>
      </c>
      <c r="C144" s="58">
        <v>25</v>
      </c>
      <c r="D144" s="58">
        <v>2</v>
      </c>
      <c r="E144" s="58">
        <v>2017</v>
      </c>
      <c r="F144" s="59">
        <v>936000</v>
      </c>
      <c r="G144" s="60">
        <v>0</v>
      </c>
      <c r="H144" s="60">
        <v>15</v>
      </c>
      <c r="I144" s="28">
        <v>9</v>
      </c>
      <c r="J144" s="61">
        <f t="shared" si="5"/>
        <v>8424000</v>
      </c>
      <c r="K144" s="28">
        <v>0</v>
      </c>
      <c r="L144" s="60">
        <f t="shared" si="4"/>
        <v>135</v>
      </c>
      <c r="M144" s="28"/>
      <c r="N144" s="62"/>
    </row>
    <row r="145" spans="1:14">
      <c r="A145" s="56">
        <f>IF(B145="","",SUBTOTAL(3,B$7:B145))</f>
        <v>139</v>
      </c>
      <c r="B145" s="64" t="s">
        <v>334</v>
      </c>
      <c r="C145" s="58">
        <v>9</v>
      </c>
      <c r="D145" s="58">
        <v>3</v>
      </c>
      <c r="E145" s="58">
        <v>2017</v>
      </c>
      <c r="F145" s="59">
        <v>936000</v>
      </c>
      <c r="G145" s="60">
        <v>0</v>
      </c>
      <c r="H145" s="60">
        <v>15</v>
      </c>
      <c r="I145" s="28">
        <v>9</v>
      </c>
      <c r="J145" s="61">
        <f t="shared" si="5"/>
        <v>8424000</v>
      </c>
      <c r="K145" s="28">
        <v>0</v>
      </c>
      <c r="L145" s="60">
        <f t="shared" si="4"/>
        <v>135</v>
      </c>
      <c r="M145" s="28"/>
      <c r="N145" s="62"/>
    </row>
    <row r="146" spans="1:14">
      <c r="A146" s="56">
        <f>IF(B146="","",SUBTOTAL(3,B$7:B146))</f>
        <v>140</v>
      </c>
      <c r="B146" s="73" t="s">
        <v>335</v>
      </c>
      <c r="C146" s="58">
        <v>4</v>
      </c>
      <c r="D146" s="58">
        <v>5</v>
      </c>
      <c r="E146" s="58">
        <v>2017</v>
      </c>
      <c r="F146" s="59">
        <v>936000</v>
      </c>
      <c r="G146" s="60">
        <v>0</v>
      </c>
      <c r="H146" s="60">
        <v>15</v>
      </c>
      <c r="I146" s="28">
        <v>9</v>
      </c>
      <c r="J146" s="61">
        <f t="shared" si="5"/>
        <v>8424000</v>
      </c>
      <c r="K146" s="28">
        <v>0</v>
      </c>
      <c r="L146" s="60">
        <f t="shared" si="4"/>
        <v>135</v>
      </c>
      <c r="M146" s="42">
        <v>1</v>
      </c>
      <c r="N146" s="62"/>
    </row>
    <row r="147" spans="1:14">
      <c r="A147" s="56">
        <f>IF(B147="","",SUBTOTAL(3,B$7:B147))</f>
        <v>141</v>
      </c>
      <c r="B147" s="64" t="s">
        <v>336</v>
      </c>
      <c r="C147" s="58">
        <v>5</v>
      </c>
      <c r="D147" s="58">
        <v>8</v>
      </c>
      <c r="E147" s="58">
        <v>2017</v>
      </c>
      <c r="F147" s="59">
        <v>936000</v>
      </c>
      <c r="G147" s="60">
        <v>0</v>
      </c>
      <c r="H147" s="60">
        <v>15</v>
      </c>
      <c r="I147" s="28">
        <v>9</v>
      </c>
      <c r="J147" s="61">
        <f t="shared" si="5"/>
        <v>8424000</v>
      </c>
      <c r="K147" s="28">
        <v>0</v>
      </c>
      <c r="L147" s="60">
        <f t="shared" si="4"/>
        <v>135</v>
      </c>
      <c r="M147" s="28"/>
      <c r="N147" s="62"/>
    </row>
    <row r="148" spans="1:14">
      <c r="A148" s="56">
        <f>IF(B148="","",SUBTOTAL(3,B$7:B148))</f>
        <v>142</v>
      </c>
      <c r="B148" s="64" t="s">
        <v>337</v>
      </c>
      <c r="C148" s="58">
        <v>23</v>
      </c>
      <c r="D148" s="58">
        <v>8</v>
      </c>
      <c r="E148" s="58">
        <v>2017</v>
      </c>
      <c r="F148" s="59">
        <v>936000</v>
      </c>
      <c r="G148" s="60">
        <v>0</v>
      </c>
      <c r="H148" s="60">
        <v>15</v>
      </c>
      <c r="I148" s="28">
        <v>9</v>
      </c>
      <c r="J148" s="61">
        <f t="shared" si="5"/>
        <v>8424000</v>
      </c>
      <c r="K148" s="28">
        <v>0</v>
      </c>
      <c r="L148" s="60">
        <f t="shared" si="4"/>
        <v>135</v>
      </c>
      <c r="M148" s="28"/>
      <c r="N148" s="62"/>
    </row>
    <row r="149" spans="1:14">
      <c r="A149" s="56">
        <f>IF(B149="","",SUBTOTAL(3,B$7:B149))</f>
        <v>143</v>
      </c>
      <c r="B149" s="74" t="s">
        <v>338</v>
      </c>
      <c r="C149" s="58">
        <v>24</v>
      </c>
      <c r="D149" s="58">
        <v>12</v>
      </c>
      <c r="E149" s="58">
        <v>2016</v>
      </c>
      <c r="F149" s="59">
        <v>936000</v>
      </c>
      <c r="G149" s="60">
        <v>0</v>
      </c>
      <c r="H149" s="60">
        <v>15</v>
      </c>
      <c r="I149" s="28">
        <v>9</v>
      </c>
      <c r="J149" s="61">
        <f t="shared" si="5"/>
        <v>8424000</v>
      </c>
      <c r="K149" s="28">
        <v>0</v>
      </c>
      <c r="L149" s="60">
        <f t="shared" si="4"/>
        <v>135</v>
      </c>
      <c r="M149" s="28"/>
      <c r="N149" s="62"/>
    </row>
    <row r="150" spans="1:14">
      <c r="A150" s="56">
        <f>IF(B150="","",SUBTOTAL(3,B$7:B150))</f>
        <v>144</v>
      </c>
      <c r="B150" s="74" t="s">
        <v>104</v>
      </c>
      <c r="C150" s="58">
        <v>9</v>
      </c>
      <c r="D150" s="58">
        <v>5</v>
      </c>
      <c r="E150" s="58">
        <v>2016</v>
      </c>
      <c r="F150" s="59">
        <v>936000</v>
      </c>
      <c r="G150" s="60">
        <v>0</v>
      </c>
      <c r="H150" s="60">
        <v>15</v>
      </c>
      <c r="I150" s="28">
        <v>9</v>
      </c>
      <c r="J150" s="61">
        <f t="shared" si="5"/>
        <v>8424000</v>
      </c>
      <c r="K150" s="28">
        <v>0</v>
      </c>
      <c r="L150" s="60">
        <f t="shared" si="4"/>
        <v>135</v>
      </c>
      <c r="M150" s="28"/>
      <c r="N150" s="62"/>
    </row>
    <row r="151" spans="1:14">
      <c r="A151" s="56">
        <f>IF(B151="","",SUBTOTAL(3,B$7:B151))</f>
        <v>145</v>
      </c>
      <c r="B151" s="74" t="s">
        <v>339</v>
      </c>
      <c r="C151" s="58">
        <v>26</v>
      </c>
      <c r="D151" s="58">
        <v>8</v>
      </c>
      <c r="E151" s="58">
        <v>2016</v>
      </c>
      <c r="F151" s="59">
        <v>936000</v>
      </c>
      <c r="G151" s="60">
        <v>0</v>
      </c>
      <c r="H151" s="60">
        <v>15</v>
      </c>
      <c r="I151" s="28">
        <v>9</v>
      </c>
      <c r="J151" s="61">
        <f t="shared" si="5"/>
        <v>8424000</v>
      </c>
      <c r="K151" s="28">
        <v>0</v>
      </c>
      <c r="L151" s="60">
        <f t="shared" si="4"/>
        <v>135</v>
      </c>
      <c r="M151" s="28"/>
      <c r="N151" s="62"/>
    </row>
    <row r="152" spans="1:14">
      <c r="A152" s="56">
        <f>IF(B152="","",SUBTOTAL(3,B$7:B152))</f>
        <v>146</v>
      </c>
      <c r="B152" s="74" t="s">
        <v>340</v>
      </c>
      <c r="C152" s="58">
        <v>24</v>
      </c>
      <c r="D152" s="58">
        <v>4</v>
      </c>
      <c r="E152" s="58">
        <v>2016</v>
      </c>
      <c r="F152" s="59">
        <v>936000</v>
      </c>
      <c r="G152" s="60">
        <v>0</v>
      </c>
      <c r="H152" s="60">
        <v>15</v>
      </c>
      <c r="I152" s="28">
        <v>9</v>
      </c>
      <c r="J152" s="61">
        <f t="shared" si="5"/>
        <v>8424000</v>
      </c>
      <c r="K152" s="28">
        <v>0</v>
      </c>
      <c r="L152" s="60">
        <f t="shared" si="4"/>
        <v>135</v>
      </c>
      <c r="M152" s="28"/>
      <c r="N152" s="62"/>
    </row>
    <row r="153" spans="1:14">
      <c r="A153" s="56">
        <f>IF(B153="","",SUBTOTAL(3,B$7:B153))</f>
        <v>147</v>
      </c>
      <c r="B153" s="74" t="s">
        <v>341</v>
      </c>
      <c r="C153" s="58">
        <v>19</v>
      </c>
      <c r="D153" s="58">
        <v>3</v>
      </c>
      <c r="E153" s="58">
        <v>2016</v>
      </c>
      <c r="F153" s="59">
        <v>936000</v>
      </c>
      <c r="G153" s="60">
        <v>0</v>
      </c>
      <c r="H153" s="60">
        <v>15</v>
      </c>
      <c r="I153" s="28">
        <v>9</v>
      </c>
      <c r="J153" s="61">
        <f t="shared" si="5"/>
        <v>8424000</v>
      </c>
      <c r="K153" s="28">
        <v>0</v>
      </c>
      <c r="L153" s="60">
        <f t="shared" si="4"/>
        <v>135</v>
      </c>
      <c r="M153" s="28"/>
      <c r="N153" s="62"/>
    </row>
    <row r="154" spans="1:14">
      <c r="A154" s="56">
        <f>IF(B154="","",SUBTOTAL(3,B$7:B154))</f>
        <v>148</v>
      </c>
      <c r="B154" s="74" t="s">
        <v>342</v>
      </c>
      <c r="C154" s="58">
        <v>6</v>
      </c>
      <c r="D154" s="58">
        <v>5</v>
      </c>
      <c r="E154" s="58">
        <v>2016</v>
      </c>
      <c r="F154" s="59">
        <v>936000</v>
      </c>
      <c r="G154" s="60">
        <v>0</v>
      </c>
      <c r="H154" s="60">
        <v>15</v>
      </c>
      <c r="I154" s="28">
        <v>9</v>
      </c>
      <c r="J154" s="61">
        <f t="shared" si="5"/>
        <v>8424000</v>
      </c>
      <c r="K154" s="28">
        <v>0</v>
      </c>
      <c r="L154" s="60">
        <f t="shared" si="4"/>
        <v>135</v>
      </c>
      <c r="M154" s="28"/>
      <c r="N154" s="62"/>
    </row>
    <row r="155" spans="1:14">
      <c r="A155" s="56">
        <f>IF(B155="","",SUBTOTAL(3,B$7:B155))</f>
        <v>149</v>
      </c>
      <c r="B155" s="74" t="s">
        <v>343</v>
      </c>
      <c r="C155" s="58">
        <v>10</v>
      </c>
      <c r="D155" s="58">
        <v>6</v>
      </c>
      <c r="E155" s="58">
        <v>2016</v>
      </c>
      <c r="F155" s="59">
        <v>936000</v>
      </c>
      <c r="G155" s="60">
        <v>0</v>
      </c>
      <c r="H155" s="60">
        <v>15</v>
      </c>
      <c r="I155" s="28">
        <v>9</v>
      </c>
      <c r="J155" s="61">
        <f t="shared" si="5"/>
        <v>8424000</v>
      </c>
      <c r="K155" s="28">
        <v>0</v>
      </c>
      <c r="L155" s="60">
        <f t="shared" si="4"/>
        <v>135</v>
      </c>
      <c r="M155" s="28"/>
      <c r="N155" s="62"/>
    </row>
    <row r="156" spans="1:14">
      <c r="A156" s="56">
        <f>IF(B156="","",SUBTOTAL(3,B$7:B156))</f>
        <v>150</v>
      </c>
      <c r="B156" s="74" t="s">
        <v>151</v>
      </c>
      <c r="C156" s="58">
        <v>7</v>
      </c>
      <c r="D156" s="58">
        <v>10</v>
      </c>
      <c r="E156" s="58">
        <v>2016</v>
      </c>
      <c r="F156" s="59">
        <v>936000</v>
      </c>
      <c r="G156" s="60">
        <v>0</v>
      </c>
      <c r="H156" s="60">
        <v>15</v>
      </c>
      <c r="I156" s="28">
        <v>9</v>
      </c>
      <c r="J156" s="61">
        <f t="shared" si="5"/>
        <v>8424000</v>
      </c>
      <c r="K156" s="28">
        <v>0</v>
      </c>
      <c r="L156" s="60">
        <f t="shared" si="4"/>
        <v>135</v>
      </c>
      <c r="M156" s="28"/>
      <c r="N156" s="62"/>
    </row>
    <row r="157" spans="1:14">
      <c r="A157" s="56">
        <f>IF(B157="","",SUBTOTAL(3,B$7:B157))</f>
        <v>151</v>
      </c>
      <c r="B157" s="74" t="s">
        <v>344</v>
      </c>
      <c r="C157" s="58">
        <v>2</v>
      </c>
      <c r="D157" s="58">
        <v>8</v>
      </c>
      <c r="E157" s="58">
        <v>2016</v>
      </c>
      <c r="F157" s="59">
        <v>936000</v>
      </c>
      <c r="G157" s="60">
        <v>0</v>
      </c>
      <c r="H157" s="60">
        <v>15</v>
      </c>
      <c r="I157" s="28">
        <v>9</v>
      </c>
      <c r="J157" s="61">
        <f t="shared" si="5"/>
        <v>8424000</v>
      </c>
      <c r="K157" s="28">
        <v>0</v>
      </c>
      <c r="L157" s="60">
        <f t="shared" si="4"/>
        <v>135</v>
      </c>
      <c r="M157" s="28"/>
      <c r="N157" s="62"/>
    </row>
    <row r="158" spans="1:14">
      <c r="A158" s="56">
        <f>IF(B158="","",SUBTOTAL(3,B$7:B158))</f>
        <v>152</v>
      </c>
      <c r="B158" s="74" t="s">
        <v>345</v>
      </c>
      <c r="C158" s="58">
        <v>27</v>
      </c>
      <c r="D158" s="58">
        <v>9</v>
      </c>
      <c r="E158" s="58">
        <v>2016</v>
      </c>
      <c r="F158" s="59">
        <v>936000</v>
      </c>
      <c r="G158" s="60">
        <v>0</v>
      </c>
      <c r="H158" s="60">
        <v>15</v>
      </c>
      <c r="I158" s="28">
        <v>9</v>
      </c>
      <c r="J158" s="61">
        <f t="shared" si="5"/>
        <v>8424000</v>
      </c>
      <c r="K158" s="28">
        <v>0</v>
      </c>
      <c r="L158" s="60">
        <f t="shared" si="4"/>
        <v>135</v>
      </c>
      <c r="M158" s="28"/>
      <c r="N158" s="62"/>
    </row>
    <row r="159" spans="1:14">
      <c r="A159" s="56">
        <f>IF(B159="","",SUBTOTAL(3,B$7:B159))</f>
        <v>153</v>
      </c>
      <c r="B159" s="74" t="s">
        <v>346</v>
      </c>
      <c r="C159" s="58">
        <v>24</v>
      </c>
      <c r="D159" s="58">
        <v>5</v>
      </c>
      <c r="E159" s="58">
        <v>2016</v>
      </c>
      <c r="F159" s="59">
        <v>936000</v>
      </c>
      <c r="G159" s="60">
        <v>0</v>
      </c>
      <c r="H159" s="60">
        <v>15</v>
      </c>
      <c r="I159" s="28">
        <v>9</v>
      </c>
      <c r="J159" s="61">
        <f t="shared" si="5"/>
        <v>8424000</v>
      </c>
      <c r="K159" s="28">
        <v>0</v>
      </c>
      <c r="L159" s="60">
        <f t="shared" si="4"/>
        <v>135</v>
      </c>
      <c r="M159" s="42">
        <v>1</v>
      </c>
      <c r="N159" s="62"/>
    </row>
    <row r="160" spans="1:14">
      <c r="A160" s="56">
        <f>IF(B160="","",SUBTOTAL(3,B$7:B160))</f>
        <v>154</v>
      </c>
      <c r="B160" s="74" t="s">
        <v>31</v>
      </c>
      <c r="C160" s="58">
        <v>27</v>
      </c>
      <c r="D160" s="58">
        <v>8</v>
      </c>
      <c r="E160" s="58">
        <v>2016</v>
      </c>
      <c r="F160" s="59">
        <v>936000</v>
      </c>
      <c r="G160" s="60">
        <v>0</v>
      </c>
      <c r="H160" s="60">
        <v>15</v>
      </c>
      <c r="I160" s="28">
        <v>9</v>
      </c>
      <c r="J160" s="61">
        <f t="shared" si="5"/>
        <v>8424000</v>
      </c>
      <c r="K160" s="28">
        <v>0</v>
      </c>
      <c r="L160" s="60">
        <f t="shared" si="4"/>
        <v>135</v>
      </c>
      <c r="M160" s="28"/>
      <c r="N160" s="62"/>
    </row>
    <row r="161" spans="1:14">
      <c r="A161" s="56">
        <f>IF(B161="","",SUBTOTAL(3,B$7:B161))</f>
        <v>155</v>
      </c>
      <c r="B161" s="74" t="s">
        <v>347</v>
      </c>
      <c r="C161" s="58">
        <v>26</v>
      </c>
      <c r="D161" s="58">
        <v>11</v>
      </c>
      <c r="E161" s="58">
        <v>2016</v>
      </c>
      <c r="F161" s="59">
        <v>936000</v>
      </c>
      <c r="G161" s="60">
        <v>0</v>
      </c>
      <c r="H161" s="60">
        <v>15</v>
      </c>
      <c r="I161" s="28">
        <v>9</v>
      </c>
      <c r="J161" s="61">
        <f t="shared" si="5"/>
        <v>8424000</v>
      </c>
      <c r="K161" s="28">
        <v>0</v>
      </c>
      <c r="L161" s="60">
        <f t="shared" si="4"/>
        <v>135</v>
      </c>
      <c r="M161" s="28"/>
      <c r="N161" s="62"/>
    </row>
    <row r="162" spans="1:14">
      <c r="A162" s="56">
        <f>IF(B162="","",SUBTOTAL(3,B$7:B162))</f>
        <v>156</v>
      </c>
      <c r="B162" s="74" t="s">
        <v>348</v>
      </c>
      <c r="C162" s="58">
        <v>1</v>
      </c>
      <c r="D162" s="58">
        <v>1</v>
      </c>
      <c r="E162" s="58">
        <v>2016</v>
      </c>
      <c r="F162" s="59">
        <v>936000</v>
      </c>
      <c r="G162" s="60">
        <v>0</v>
      </c>
      <c r="H162" s="60">
        <v>15</v>
      </c>
      <c r="I162" s="28">
        <v>9</v>
      </c>
      <c r="J162" s="61">
        <f t="shared" si="5"/>
        <v>8424000</v>
      </c>
      <c r="K162" s="28">
        <v>0</v>
      </c>
      <c r="L162" s="60">
        <f t="shared" si="4"/>
        <v>135</v>
      </c>
      <c r="M162" s="42">
        <v>1</v>
      </c>
      <c r="N162" s="62"/>
    </row>
    <row r="163" spans="1:14">
      <c r="A163" s="56">
        <f>IF(B163="","",SUBTOTAL(3,B$7:B163))</f>
        <v>157</v>
      </c>
      <c r="B163" s="74" t="s">
        <v>349</v>
      </c>
      <c r="C163" s="58">
        <v>5</v>
      </c>
      <c r="D163" s="58">
        <v>10</v>
      </c>
      <c r="E163" s="58">
        <v>2016</v>
      </c>
      <c r="F163" s="59">
        <v>936000</v>
      </c>
      <c r="G163" s="60">
        <v>0</v>
      </c>
      <c r="H163" s="60">
        <v>15</v>
      </c>
      <c r="I163" s="28">
        <v>9</v>
      </c>
      <c r="J163" s="61">
        <f t="shared" si="5"/>
        <v>8424000</v>
      </c>
      <c r="K163" s="28">
        <v>0</v>
      </c>
      <c r="L163" s="60">
        <f t="shared" si="4"/>
        <v>135</v>
      </c>
      <c r="M163" s="28"/>
      <c r="N163" s="62"/>
    </row>
    <row r="164" spans="1:14">
      <c r="A164" s="56">
        <f>IF(B164="","",SUBTOTAL(3,B$7:B164))</f>
        <v>158</v>
      </c>
      <c r="B164" s="66" t="s">
        <v>70</v>
      </c>
      <c r="C164" s="58">
        <v>26</v>
      </c>
      <c r="D164" s="58">
        <v>9</v>
      </c>
      <c r="E164" s="58">
        <v>2016</v>
      </c>
      <c r="F164" s="59">
        <v>936000</v>
      </c>
      <c r="G164" s="60">
        <v>0</v>
      </c>
      <c r="H164" s="60">
        <v>15</v>
      </c>
      <c r="I164" s="28">
        <v>9</v>
      </c>
      <c r="J164" s="61">
        <f t="shared" si="5"/>
        <v>8424000</v>
      </c>
      <c r="K164" s="28">
        <v>0</v>
      </c>
      <c r="L164" s="60">
        <f t="shared" si="4"/>
        <v>135</v>
      </c>
      <c r="M164" s="28"/>
      <c r="N164" s="62"/>
    </row>
    <row r="165" spans="1:14">
      <c r="A165" s="56">
        <f>IF(B165="","",SUBTOTAL(3,B$7:B165))</f>
        <v>159</v>
      </c>
      <c r="B165" s="66" t="s">
        <v>70</v>
      </c>
      <c r="C165" s="58">
        <v>7</v>
      </c>
      <c r="D165" s="58">
        <v>7</v>
      </c>
      <c r="E165" s="58">
        <v>2016</v>
      </c>
      <c r="F165" s="59">
        <v>936000</v>
      </c>
      <c r="G165" s="60">
        <v>0</v>
      </c>
      <c r="H165" s="60">
        <v>15</v>
      </c>
      <c r="I165" s="28">
        <v>9</v>
      </c>
      <c r="J165" s="61">
        <f t="shared" si="5"/>
        <v>8424000</v>
      </c>
      <c r="K165" s="28">
        <v>0</v>
      </c>
      <c r="L165" s="60">
        <f t="shared" si="4"/>
        <v>135</v>
      </c>
      <c r="M165" s="28"/>
      <c r="N165" s="62"/>
    </row>
    <row r="166" spans="1:14">
      <c r="A166" s="56">
        <f>IF(B166="","",SUBTOTAL(3,B$7:B166))</f>
        <v>160</v>
      </c>
      <c r="B166" s="66" t="s">
        <v>350</v>
      </c>
      <c r="C166" s="58">
        <v>15</v>
      </c>
      <c r="D166" s="58">
        <v>12</v>
      </c>
      <c r="E166" s="58">
        <v>2016</v>
      </c>
      <c r="F166" s="59">
        <v>936000</v>
      </c>
      <c r="G166" s="60">
        <v>0</v>
      </c>
      <c r="H166" s="60">
        <v>15</v>
      </c>
      <c r="I166" s="28">
        <v>9</v>
      </c>
      <c r="J166" s="61">
        <f t="shared" si="5"/>
        <v>8424000</v>
      </c>
      <c r="K166" s="28">
        <v>0</v>
      </c>
      <c r="L166" s="60">
        <f t="shared" si="4"/>
        <v>135</v>
      </c>
      <c r="M166" s="28"/>
      <c r="N166" s="62"/>
    </row>
    <row r="167" spans="1:14">
      <c r="A167" s="56">
        <f>IF(B167="","",SUBTOTAL(3,B$7:B167))</f>
        <v>161</v>
      </c>
      <c r="B167" s="66" t="s">
        <v>351</v>
      </c>
      <c r="C167" s="58">
        <v>27</v>
      </c>
      <c r="D167" s="58">
        <v>9</v>
      </c>
      <c r="E167" s="58">
        <v>2016</v>
      </c>
      <c r="F167" s="59">
        <v>936000</v>
      </c>
      <c r="G167" s="60">
        <v>0</v>
      </c>
      <c r="H167" s="60">
        <v>15</v>
      </c>
      <c r="I167" s="28">
        <v>9</v>
      </c>
      <c r="J167" s="61">
        <f t="shared" si="5"/>
        <v>8424000</v>
      </c>
      <c r="K167" s="28">
        <v>0</v>
      </c>
      <c r="L167" s="60">
        <f t="shared" si="4"/>
        <v>135</v>
      </c>
      <c r="M167" s="28"/>
      <c r="N167" s="62"/>
    </row>
    <row r="168" spans="1:14">
      <c r="A168" s="56">
        <f>IF(B168="","",SUBTOTAL(3,B$7:B168))</f>
        <v>162</v>
      </c>
      <c r="B168" s="69" t="s">
        <v>352</v>
      </c>
      <c r="C168" s="58">
        <v>26</v>
      </c>
      <c r="D168" s="58">
        <v>9</v>
      </c>
      <c r="E168" s="58">
        <v>2016</v>
      </c>
      <c r="F168" s="59">
        <v>936000</v>
      </c>
      <c r="G168" s="60">
        <v>0</v>
      </c>
      <c r="H168" s="60">
        <v>15</v>
      </c>
      <c r="I168" s="28">
        <v>9</v>
      </c>
      <c r="J168" s="61">
        <f t="shared" si="5"/>
        <v>8424000</v>
      </c>
      <c r="K168" s="28">
        <v>0</v>
      </c>
      <c r="L168" s="60">
        <f t="shared" si="4"/>
        <v>135</v>
      </c>
      <c r="M168" s="28"/>
      <c r="N168" s="62"/>
    </row>
    <row r="169" spans="1:14">
      <c r="A169" s="56">
        <f>IF(B169="","",SUBTOTAL(3,B$7:B169))</f>
        <v>163</v>
      </c>
      <c r="B169" s="65" t="s">
        <v>353</v>
      </c>
      <c r="C169" s="58">
        <v>25</v>
      </c>
      <c r="D169" s="58">
        <v>12</v>
      </c>
      <c r="E169" s="58">
        <v>2016</v>
      </c>
      <c r="F169" s="59">
        <v>936000</v>
      </c>
      <c r="G169" s="60">
        <v>0</v>
      </c>
      <c r="H169" s="60">
        <v>15</v>
      </c>
      <c r="I169" s="28">
        <v>9</v>
      </c>
      <c r="J169" s="61">
        <f t="shared" si="5"/>
        <v>8424000</v>
      </c>
      <c r="K169" s="28">
        <v>0</v>
      </c>
      <c r="L169" s="60">
        <f t="shared" si="4"/>
        <v>135</v>
      </c>
      <c r="M169" s="28"/>
      <c r="N169" s="62"/>
    </row>
    <row r="170" spans="1:14">
      <c r="A170" s="56">
        <f>IF(B170="","",SUBTOTAL(3,B$7:B170))</f>
        <v>164</v>
      </c>
      <c r="B170" s="67" t="s">
        <v>354</v>
      </c>
      <c r="C170" s="58">
        <v>11</v>
      </c>
      <c r="D170" s="58">
        <v>10</v>
      </c>
      <c r="E170" s="58">
        <v>2016</v>
      </c>
      <c r="F170" s="59">
        <v>936000</v>
      </c>
      <c r="G170" s="60">
        <v>0</v>
      </c>
      <c r="H170" s="60">
        <v>15</v>
      </c>
      <c r="I170" s="28">
        <v>9</v>
      </c>
      <c r="J170" s="61">
        <f t="shared" si="5"/>
        <v>8424000</v>
      </c>
      <c r="K170" s="28">
        <v>0</v>
      </c>
      <c r="L170" s="60">
        <f t="shared" si="4"/>
        <v>135</v>
      </c>
      <c r="M170" s="28"/>
      <c r="N170" s="62"/>
    </row>
    <row r="171" spans="1:14">
      <c r="A171" s="56">
        <f>IF(B171="","",SUBTOTAL(3,B$7:B171))</f>
        <v>165</v>
      </c>
      <c r="B171" s="66" t="s">
        <v>355</v>
      </c>
      <c r="C171" s="58">
        <v>22</v>
      </c>
      <c r="D171" s="58">
        <v>4</v>
      </c>
      <c r="E171" s="58">
        <v>2016</v>
      </c>
      <c r="F171" s="59">
        <v>936000</v>
      </c>
      <c r="G171" s="60">
        <v>0</v>
      </c>
      <c r="H171" s="60">
        <v>15</v>
      </c>
      <c r="I171" s="28">
        <v>9</v>
      </c>
      <c r="J171" s="61">
        <f t="shared" si="5"/>
        <v>8424000</v>
      </c>
      <c r="K171" s="28">
        <v>0</v>
      </c>
      <c r="L171" s="60">
        <f t="shared" si="4"/>
        <v>135</v>
      </c>
      <c r="M171" s="28"/>
      <c r="N171" s="62"/>
    </row>
    <row r="172" spans="1:14">
      <c r="A172" s="56">
        <f>IF(B172="","",SUBTOTAL(3,B$7:B172))</f>
        <v>166</v>
      </c>
      <c r="B172" s="66" t="s">
        <v>356</v>
      </c>
      <c r="C172" s="58">
        <v>13</v>
      </c>
      <c r="D172" s="58">
        <v>4</v>
      </c>
      <c r="E172" s="58">
        <v>2016</v>
      </c>
      <c r="F172" s="59">
        <v>936000</v>
      </c>
      <c r="G172" s="60">
        <v>0</v>
      </c>
      <c r="H172" s="60">
        <v>15</v>
      </c>
      <c r="I172" s="28">
        <v>9</v>
      </c>
      <c r="J172" s="61">
        <f t="shared" si="5"/>
        <v>8424000</v>
      </c>
      <c r="K172" s="28">
        <v>0</v>
      </c>
      <c r="L172" s="60">
        <f t="shared" si="4"/>
        <v>135</v>
      </c>
      <c r="M172" s="28"/>
      <c r="N172" s="62"/>
    </row>
    <row r="173" spans="1:14">
      <c r="A173" s="56">
        <f>IF(B173="","",SUBTOTAL(3,B$7:B173))</f>
        <v>167</v>
      </c>
      <c r="B173" s="66" t="s">
        <v>157</v>
      </c>
      <c r="C173" s="58">
        <v>30</v>
      </c>
      <c r="D173" s="58">
        <v>7</v>
      </c>
      <c r="E173" s="58">
        <v>2016</v>
      </c>
      <c r="F173" s="59">
        <v>936000</v>
      </c>
      <c r="G173" s="60">
        <v>0</v>
      </c>
      <c r="H173" s="60">
        <v>15</v>
      </c>
      <c r="I173" s="28">
        <v>9</v>
      </c>
      <c r="J173" s="61">
        <f t="shared" si="5"/>
        <v>8424000</v>
      </c>
      <c r="K173" s="28">
        <v>0</v>
      </c>
      <c r="L173" s="60">
        <f t="shared" si="4"/>
        <v>135</v>
      </c>
      <c r="M173" s="28"/>
      <c r="N173" s="62"/>
    </row>
    <row r="174" spans="1:14">
      <c r="A174" s="56">
        <f>IF(B174="","",SUBTOTAL(3,B$7:B174))</f>
        <v>168</v>
      </c>
      <c r="B174" s="66" t="s">
        <v>95</v>
      </c>
      <c r="C174" s="58">
        <v>14</v>
      </c>
      <c r="D174" s="58">
        <v>7</v>
      </c>
      <c r="E174" s="58">
        <v>2016</v>
      </c>
      <c r="F174" s="59">
        <v>936000</v>
      </c>
      <c r="G174" s="60">
        <v>0</v>
      </c>
      <c r="H174" s="60">
        <v>15</v>
      </c>
      <c r="I174" s="28">
        <v>9</v>
      </c>
      <c r="J174" s="61">
        <f t="shared" si="5"/>
        <v>8424000</v>
      </c>
      <c r="K174" s="28">
        <v>0</v>
      </c>
      <c r="L174" s="60">
        <f t="shared" si="4"/>
        <v>135</v>
      </c>
      <c r="M174" s="28"/>
      <c r="N174" s="62"/>
    </row>
    <row r="175" spans="1:14">
      <c r="A175" s="56">
        <f>IF(B175="","",SUBTOTAL(3,B$7:B175))</f>
        <v>169</v>
      </c>
      <c r="B175" s="66" t="s">
        <v>357</v>
      </c>
      <c r="C175" s="58">
        <v>3</v>
      </c>
      <c r="D175" s="58">
        <v>6</v>
      </c>
      <c r="E175" s="58">
        <v>2016</v>
      </c>
      <c r="F175" s="59">
        <v>936000</v>
      </c>
      <c r="G175" s="60">
        <v>0</v>
      </c>
      <c r="H175" s="60">
        <v>15</v>
      </c>
      <c r="I175" s="28">
        <v>9</v>
      </c>
      <c r="J175" s="61">
        <f t="shared" si="5"/>
        <v>8424000</v>
      </c>
      <c r="K175" s="28">
        <v>0</v>
      </c>
      <c r="L175" s="60">
        <f t="shared" si="4"/>
        <v>135</v>
      </c>
      <c r="M175" s="28"/>
      <c r="N175" s="62"/>
    </row>
    <row r="176" spans="1:14">
      <c r="A176" s="56">
        <f>IF(B176="","",SUBTOTAL(3,B$7:B176))</f>
        <v>170</v>
      </c>
      <c r="B176" s="66" t="s">
        <v>44</v>
      </c>
      <c r="C176" s="58">
        <v>14</v>
      </c>
      <c r="D176" s="58">
        <v>4</v>
      </c>
      <c r="E176" s="58">
        <v>2016</v>
      </c>
      <c r="F176" s="59">
        <v>936000</v>
      </c>
      <c r="G176" s="60">
        <v>0</v>
      </c>
      <c r="H176" s="60">
        <v>15</v>
      </c>
      <c r="I176" s="28">
        <v>9</v>
      </c>
      <c r="J176" s="61">
        <f t="shared" si="5"/>
        <v>8424000</v>
      </c>
      <c r="K176" s="28">
        <v>0</v>
      </c>
      <c r="L176" s="60">
        <f t="shared" si="4"/>
        <v>135</v>
      </c>
      <c r="M176" s="28"/>
      <c r="N176" s="62"/>
    </row>
    <row r="177" spans="1:14">
      <c r="A177" s="56">
        <f>IF(B177="","",SUBTOTAL(3,B$7:B177))</f>
        <v>171</v>
      </c>
      <c r="B177" s="65" t="s">
        <v>358</v>
      </c>
      <c r="C177" s="58">
        <v>8</v>
      </c>
      <c r="D177" s="58">
        <v>5</v>
      </c>
      <c r="E177" s="58">
        <v>2016</v>
      </c>
      <c r="F177" s="59">
        <v>936000</v>
      </c>
      <c r="G177" s="60">
        <v>0</v>
      </c>
      <c r="H177" s="60">
        <v>15</v>
      </c>
      <c r="I177" s="28">
        <v>9</v>
      </c>
      <c r="J177" s="61">
        <f t="shared" si="5"/>
        <v>8424000</v>
      </c>
      <c r="K177" s="28">
        <v>0</v>
      </c>
      <c r="L177" s="60">
        <f t="shared" si="4"/>
        <v>135</v>
      </c>
      <c r="M177" s="28"/>
      <c r="N177" s="62"/>
    </row>
    <row r="178" spans="1:14">
      <c r="A178" s="56">
        <f>IF(B178="","",SUBTOTAL(3,B$7:B178))</f>
        <v>172</v>
      </c>
      <c r="B178" s="66" t="s">
        <v>359</v>
      </c>
      <c r="C178" s="58">
        <v>20</v>
      </c>
      <c r="D178" s="58">
        <v>1</v>
      </c>
      <c r="E178" s="58">
        <v>2016</v>
      </c>
      <c r="F178" s="59">
        <v>936000</v>
      </c>
      <c r="G178" s="60">
        <v>0</v>
      </c>
      <c r="H178" s="60">
        <v>15</v>
      </c>
      <c r="I178" s="28">
        <v>9</v>
      </c>
      <c r="J178" s="61">
        <f t="shared" si="5"/>
        <v>8424000</v>
      </c>
      <c r="K178" s="28">
        <v>0</v>
      </c>
      <c r="L178" s="60">
        <f t="shared" si="4"/>
        <v>135</v>
      </c>
      <c r="M178" s="28"/>
      <c r="N178" s="62"/>
    </row>
    <row r="179" spans="1:14">
      <c r="A179" s="56">
        <f>IF(B179="","",SUBTOTAL(3,B$7:B179))</f>
        <v>173</v>
      </c>
      <c r="B179" s="66" t="s">
        <v>360</v>
      </c>
      <c r="C179" s="58">
        <v>22</v>
      </c>
      <c r="D179" s="58">
        <v>12</v>
      </c>
      <c r="E179" s="58">
        <v>2016</v>
      </c>
      <c r="F179" s="59">
        <v>936000</v>
      </c>
      <c r="G179" s="60">
        <v>0</v>
      </c>
      <c r="H179" s="60">
        <v>15</v>
      </c>
      <c r="I179" s="28">
        <v>9</v>
      </c>
      <c r="J179" s="61">
        <f t="shared" si="5"/>
        <v>8424000</v>
      </c>
      <c r="K179" s="28">
        <v>0</v>
      </c>
      <c r="L179" s="60">
        <f t="shared" si="4"/>
        <v>135</v>
      </c>
      <c r="M179" s="28"/>
      <c r="N179" s="62"/>
    </row>
    <row r="180" spans="1:14">
      <c r="A180" s="56">
        <f>IF(B180="","",SUBTOTAL(3,B$7:B180))</f>
        <v>174</v>
      </c>
      <c r="B180" s="66" t="s">
        <v>159</v>
      </c>
      <c r="C180" s="58">
        <v>24</v>
      </c>
      <c r="D180" s="58">
        <v>4</v>
      </c>
      <c r="E180" s="58">
        <v>2016</v>
      </c>
      <c r="F180" s="59">
        <v>936000</v>
      </c>
      <c r="G180" s="60">
        <v>0</v>
      </c>
      <c r="H180" s="60">
        <v>15</v>
      </c>
      <c r="I180" s="28">
        <v>9</v>
      </c>
      <c r="J180" s="61">
        <f t="shared" si="5"/>
        <v>8424000</v>
      </c>
      <c r="K180" s="28">
        <v>0</v>
      </c>
      <c r="L180" s="60">
        <f t="shared" si="4"/>
        <v>135</v>
      </c>
      <c r="M180" s="28"/>
      <c r="N180" s="62"/>
    </row>
    <row r="181" spans="1:14">
      <c r="A181" s="56">
        <f>IF(B181="","",SUBTOTAL(3,B$7:B181))</f>
        <v>175</v>
      </c>
      <c r="B181" s="70" t="s">
        <v>361</v>
      </c>
      <c r="C181" s="58">
        <v>27</v>
      </c>
      <c r="D181" s="58">
        <v>8</v>
      </c>
      <c r="E181" s="58">
        <v>2016</v>
      </c>
      <c r="F181" s="59">
        <v>936000</v>
      </c>
      <c r="G181" s="60">
        <v>0</v>
      </c>
      <c r="H181" s="60">
        <v>15</v>
      </c>
      <c r="I181" s="28">
        <v>9</v>
      </c>
      <c r="J181" s="61">
        <f t="shared" si="5"/>
        <v>8424000</v>
      </c>
      <c r="K181" s="28">
        <v>0</v>
      </c>
      <c r="L181" s="60">
        <f t="shared" si="4"/>
        <v>135</v>
      </c>
      <c r="M181" s="28"/>
      <c r="N181" s="62"/>
    </row>
    <row r="182" spans="1:14">
      <c r="A182" s="56">
        <f>IF(B182="","",SUBTOTAL(3,B$7:B182))</f>
        <v>176</v>
      </c>
      <c r="B182" s="66" t="s">
        <v>362</v>
      </c>
      <c r="C182" s="58">
        <v>6</v>
      </c>
      <c r="D182" s="58">
        <v>5</v>
      </c>
      <c r="E182" s="58">
        <v>2016</v>
      </c>
      <c r="F182" s="59">
        <v>936000</v>
      </c>
      <c r="G182" s="60">
        <v>0</v>
      </c>
      <c r="H182" s="60">
        <v>15</v>
      </c>
      <c r="I182" s="28">
        <v>9</v>
      </c>
      <c r="J182" s="61">
        <f t="shared" si="5"/>
        <v>8424000</v>
      </c>
      <c r="K182" s="28">
        <v>0</v>
      </c>
      <c r="L182" s="60">
        <f t="shared" si="4"/>
        <v>135</v>
      </c>
      <c r="M182" s="28"/>
      <c r="N182" s="62"/>
    </row>
    <row r="183" spans="1:14">
      <c r="A183" s="56">
        <f>IF(B183="","",SUBTOTAL(3,B$7:B183))</f>
        <v>177</v>
      </c>
      <c r="B183" s="69" t="s">
        <v>363</v>
      </c>
      <c r="C183" s="58">
        <v>31</v>
      </c>
      <c r="D183" s="58">
        <v>5</v>
      </c>
      <c r="E183" s="58">
        <v>2016</v>
      </c>
      <c r="F183" s="59">
        <v>936000</v>
      </c>
      <c r="G183" s="60">
        <v>0</v>
      </c>
      <c r="H183" s="60">
        <v>15</v>
      </c>
      <c r="I183" s="28">
        <v>9</v>
      </c>
      <c r="J183" s="61">
        <f t="shared" si="5"/>
        <v>8424000</v>
      </c>
      <c r="K183" s="28">
        <v>0</v>
      </c>
      <c r="L183" s="60">
        <f t="shared" si="4"/>
        <v>135</v>
      </c>
      <c r="M183" s="28"/>
      <c r="N183" s="62"/>
    </row>
    <row r="184" spans="1:14">
      <c r="A184" s="56">
        <f>IF(B184="","",SUBTOTAL(3,B$7:B184))</f>
        <v>178</v>
      </c>
      <c r="B184" s="66" t="s">
        <v>364</v>
      </c>
      <c r="C184" s="58">
        <v>3</v>
      </c>
      <c r="D184" s="58">
        <v>5</v>
      </c>
      <c r="E184" s="58">
        <v>2016</v>
      </c>
      <c r="F184" s="59">
        <v>936000</v>
      </c>
      <c r="G184" s="60">
        <v>0</v>
      </c>
      <c r="H184" s="60">
        <v>15</v>
      </c>
      <c r="I184" s="28">
        <v>9</v>
      </c>
      <c r="J184" s="61">
        <f t="shared" si="5"/>
        <v>8424000</v>
      </c>
      <c r="K184" s="28">
        <v>0</v>
      </c>
      <c r="L184" s="60">
        <f t="shared" si="4"/>
        <v>135</v>
      </c>
      <c r="M184" s="28"/>
      <c r="N184" s="62"/>
    </row>
    <row r="185" spans="1:14">
      <c r="A185" s="56">
        <f>IF(B185="","",SUBTOTAL(3,B$7:B185))</f>
        <v>179</v>
      </c>
      <c r="B185" s="66" t="s">
        <v>365</v>
      </c>
      <c r="C185" s="58">
        <v>20</v>
      </c>
      <c r="D185" s="58">
        <v>11</v>
      </c>
      <c r="E185" s="58">
        <v>2015</v>
      </c>
      <c r="F185" s="59">
        <v>936000</v>
      </c>
      <c r="G185" s="60">
        <v>0</v>
      </c>
      <c r="H185" s="60">
        <v>15</v>
      </c>
      <c r="I185" s="28">
        <v>9</v>
      </c>
      <c r="J185" s="61">
        <f t="shared" si="5"/>
        <v>8424000</v>
      </c>
      <c r="K185" s="28">
        <v>0</v>
      </c>
      <c r="L185" s="60">
        <f t="shared" si="4"/>
        <v>135</v>
      </c>
      <c r="M185" s="28"/>
      <c r="N185" s="62"/>
    </row>
    <row r="186" spans="1:14">
      <c r="A186" s="56">
        <f>IF(B186="","",SUBTOTAL(3,B$7:B186))</f>
        <v>180</v>
      </c>
      <c r="B186" s="66" t="s">
        <v>366</v>
      </c>
      <c r="C186" s="58">
        <v>22</v>
      </c>
      <c r="D186" s="58">
        <v>7</v>
      </c>
      <c r="E186" s="58">
        <v>2016</v>
      </c>
      <c r="F186" s="59">
        <v>936000</v>
      </c>
      <c r="G186" s="60">
        <v>0</v>
      </c>
      <c r="H186" s="60">
        <v>15</v>
      </c>
      <c r="I186" s="28">
        <v>9</v>
      </c>
      <c r="J186" s="61">
        <f t="shared" si="5"/>
        <v>8424000</v>
      </c>
      <c r="K186" s="28">
        <v>0</v>
      </c>
      <c r="L186" s="60">
        <f t="shared" si="4"/>
        <v>135</v>
      </c>
      <c r="M186" s="28"/>
      <c r="N186" s="62"/>
    </row>
    <row r="187" spans="1:14">
      <c r="A187" s="56">
        <f>IF(B187="","",SUBTOTAL(3,B$7:B187))</f>
        <v>181</v>
      </c>
      <c r="B187" s="66" t="s">
        <v>367</v>
      </c>
      <c r="C187" s="58">
        <v>3</v>
      </c>
      <c r="D187" s="58">
        <v>4</v>
      </c>
      <c r="E187" s="58">
        <v>2016</v>
      </c>
      <c r="F187" s="59">
        <v>936000</v>
      </c>
      <c r="G187" s="60">
        <v>0</v>
      </c>
      <c r="H187" s="60">
        <v>15</v>
      </c>
      <c r="I187" s="28">
        <v>9</v>
      </c>
      <c r="J187" s="61">
        <f t="shared" si="5"/>
        <v>8424000</v>
      </c>
      <c r="K187" s="28">
        <v>0</v>
      </c>
      <c r="L187" s="60">
        <f t="shared" si="4"/>
        <v>135</v>
      </c>
      <c r="M187" s="28"/>
      <c r="N187" s="62"/>
    </row>
    <row r="188" spans="1:14">
      <c r="A188" s="56">
        <f>IF(B188="","",SUBTOTAL(3,B$7:B188))</f>
        <v>182</v>
      </c>
      <c r="B188" s="64" t="s">
        <v>368</v>
      </c>
      <c r="C188" s="58">
        <v>27</v>
      </c>
      <c r="D188" s="58">
        <v>11</v>
      </c>
      <c r="E188" s="58">
        <v>2016</v>
      </c>
      <c r="F188" s="59">
        <v>936000</v>
      </c>
      <c r="G188" s="60">
        <v>0</v>
      </c>
      <c r="H188" s="60">
        <v>15</v>
      </c>
      <c r="I188" s="28">
        <v>9</v>
      </c>
      <c r="J188" s="61">
        <f t="shared" si="5"/>
        <v>8424000</v>
      </c>
      <c r="K188" s="28">
        <v>0</v>
      </c>
      <c r="L188" s="60">
        <f t="shared" si="4"/>
        <v>135</v>
      </c>
      <c r="M188" s="28"/>
      <c r="N188" s="62"/>
    </row>
    <row r="189" spans="1:14">
      <c r="A189" s="56">
        <f>IF(B189="","",SUBTOTAL(3,B$7:B189))</f>
        <v>183</v>
      </c>
      <c r="B189" s="64" t="s">
        <v>369</v>
      </c>
      <c r="C189" s="58">
        <v>27</v>
      </c>
      <c r="D189" s="58">
        <v>11</v>
      </c>
      <c r="E189" s="58">
        <v>2016</v>
      </c>
      <c r="F189" s="59">
        <v>936000</v>
      </c>
      <c r="G189" s="60">
        <v>0</v>
      </c>
      <c r="H189" s="60">
        <v>15</v>
      </c>
      <c r="I189" s="28">
        <v>9</v>
      </c>
      <c r="J189" s="61">
        <f t="shared" si="5"/>
        <v>8424000</v>
      </c>
      <c r="K189" s="28">
        <v>0</v>
      </c>
      <c r="L189" s="60">
        <f t="shared" si="4"/>
        <v>135</v>
      </c>
      <c r="M189" s="28"/>
      <c r="N189" s="62"/>
    </row>
    <row r="190" spans="1:14">
      <c r="A190" s="56">
        <f>IF(B190="","",SUBTOTAL(3,B$7:B190))</f>
        <v>184</v>
      </c>
      <c r="B190" s="64" t="s">
        <v>370</v>
      </c>
      <c r="C190" s="58">
        <v>2</v>
      </c>
      <c r="D190" s="58">
        <v>7</v>
      </c>
      <c r="E190" s="58">
        <v>2016</v>
      </c>
      <c r="F190" s="59">
        <v>936000</v>
      </c>
      <c r="G190" s="60">
        <v>0</v>
      </c>
      <c r="H190" s="60">
        <v>15</v>
      </c>
      <c r="I190" s="28">
        <v>9</v>
      </c>
      <c r="J190" s="61">
        <f t="shared" si="5"/>
        <v>8424000</v>
      </c>
      <c r="K190" s="28">
        <v>0</v>
      </c>
      <c r="L190" s="60">
        <f t="shared" si="4"/>
        <v>135</v>
      </c>
      <c r="M190" s="28"/>
      <c r="N190" s="62"/>
    </row>
    <row r="191" spans="1:14">
      <c r="A191" s="56">
        <f>IF(B191="","",SUBTOTAL(3,B$7:B191))</f>
        <v>185</v>
      </c>
      <c r="B191" s="64" t="s">
        <v>122</v>
      </c>
      <c r="C191" s="58">
        <v>27</v>
      </c>
      <c r="D191" s="58">
        <v>1</v>
      </c>
      <c r="E191" s="58">
        <v>2016</v>
      </c>
      <c r="F191" s="59">
        <v>936000</v>
      </c>
      <c r="G191" s="60">
        <v>0</v>
      </c>
      <c r="H191" s="60">
        <v>15</v>
      </c>
      <c r="I191" s="28">
        <v>9</v>
      </c>
      <c r="J191" s="61">
        <f t="shared" si="5"/>
        <v>8424000</v>
      </c>
      <c r="K191" s="28">
        <v>0</v>
      </c>
      <c r="L191" s="60">
        <f t="shared" si="4"/>
        <v>135</v>
      </c>
      <c r="M191" s="28"/>
      <c r="N191" s="62"/>
    </row>
    <row r="192" spans="1:14">
      <c r="A192" s="56">
        <f>IF(B192="","",SUBTOTAL(3,B$7:B192))</f>
        <v>186</v>
      </c>
      <c r="B192" s="64" t="s">
        <v>371</v>
      </c>
      <c r="C192" s="58">
        <v>17</v>
      </c>
      <c r="D192" s="58">
        <v>5</v>
      </c>
      <c r="E192" s="58">
        <v>2016</v>
      </c>
      <c r="F192" s="59">
        <v>936000</v>
      </c>
      <c r="G192" s="60">
        <v>0</v>
      </c>
      <c r="H192" s="60">
        <v>15</v>
      </c>
      <c r="I192" s="28">
        <v>9</v>
      </c>
      <c r="J192" s="61">
        <f t="shared" si="5"/>
        <v>8424000</v>
      </c>
      <c r="K192" s="28">
        <v>0</v>
      </c>
      <c r="L192" s="60">
        <f t="shared" si="4"/>
        <v>135</v>
      </c>
      <c r="M192" s="28"/>
      <c r="N192" s="62"/>
    </row>
    <row r="193" spans="1:14">
      <c r="A193" s="56">
        <f>IF(B193="","",SUBTOTAL(3,B$7:B193))</f>
        <v>187</v>
      </c>
      <c r="B193" s="64" t="s">
        <v>372</v>
      </c>
      <c r="C193" s="58">
        <v>26</v>
      </c>
      <c r="D193" s="58">
        <v>8</v>
      </c>
      <c r="E193" s="58">
        <v>2016</v>
      </c>
      <c r="F193" s="59">
        <v>936000</v>
      </c>
      <c r="G193" s="60">
        <v>0</v>
      </c>
      <c r="H193" s="60">
        <v>15</v>
      </c>
      <c r="I193" s="28">
        <v>9</v>
      </c>
      <c r="J193" s="61">
        <f t="shared" si="5"/>
        <v>8424000</v>
      </c>
      <c r="K193" s="28">
        <v>0</v>
      </c>
      <c r="L193" s="60">
        <f t="shared" si="4"/>
        <v>135</v>
      </c>
      <c r="M193" s="28"/>
      <c r="N193" s="62"/>
    </row>
    <row r="194" spans="1:14">
      <c r="A194" s="56">
        <f>IF(B194="","",SUBTOTAL(3,B$7:B194))</f>
        <v>188</v>
      </c>
      <c r="B194" s="71" t="s">
        <v>373</v>
      </c>
      <c r="C194" s="58">
        <v>3</v>
      </c>
      <c r="D194" s="58">
        <v>9</v>
      </c>
      <c r="E194" s="58">
        <v>2016</v>
      </c>
      <c r="F194" s="59">
        <v>936000</v>
      </c>
      <c r="G194" s="60">
        <v>0</v>
      </c>
      <c r="H194" s="60">
        <v>15</v>
      </c>
      <c r="I194" s="28">
        <v>9</v>
      </c>
      <c r="J194" s="61">
        <f t="shared" si="5"/>
        <v>8424000</v>
      </c>
      <c r="K194" s="28">
        <v>0</v>
      </c>
      <c r="L194" s="60">
        <f t="shared" si="4"/>
        <v>135</v>
      </c>
      <c r="M194" s="28"/>
      <c r="N194" s="62"/>
    </row>
    <row r="195" spans="1:14">
      <c r="A195" s="56">
        <f>IF(B195="","",SUBTOTAL(3,B$7:B195))</f>
        <v>189</v>
      </c>
      <c r="B195" s="71" t="s">
        <v>374</v>
      </c>
      <c r="C195" s="58">
        <v>29</v>
      </c>
      <c r="D195" s="58">
        <v>5</v>
      </c>
      <c r="E195" s="58">
        <v>2016</v>
      </c>
      <c r="F195" s="59">
        <v>936000</v>
      </c>
      <c r="G195" s="60">
        <v>0</v>
      </c>
      <c r="H195" s="60">
        <v>15</v>
      </c>
      <c r="I195" s="28">
        <v>9</v>
      </c>
      <c r="J195" s="61">
        <f t="shared" si="5"/>
        <v>8424000</v>
      </c>
      <c r="K195" s="28">
        <v>0</v>
      </c>
      <c r="L195" s="60">
        <f t="shared" si="4"/>
        <v>135</v>
      </c>
      <c r="M195" s="28"/>
      <c r="N195" s="62"/>
    </row>
    <row r="196" spans="1:14">
      <c r="A196" s="56">
        <f>IF(B196="","",SUBTOTAL(3,B$7:B196))</f>
        <v>190</v>
      </c>
      <c r="B196" s="64" t="s">
        <v>375</v>
      </c>
      <c r="C196" s="58">
        <v>25</v>
      </c>
      <c r="D196" s="58">
        <v>11</v>
      </c>
      <c r="E196" s="58">
        <v>2016</v>
      </c>
      <c r="F196" s="59">
        <v>936000</v>
      </c>
      <c r="G196" s="60">
        <v>0</v>
      </c>
      <c r="H196" s="60">
        <v>15</v>
      </c>
      <c r="I196" s="28">
        <v>9</v>
      </c>
      <c r="J196" s="61">
        <f t="shared" si="5"/>
        <v>8424000</v>
      </c>
      <c r="K196" s="28">
        <v>0</v>
      </c>
      <c r="L196" s="60">
        <f t="shared" si="4"/>
        <v>135</v>
      </c>
      <c r="M196" s="28"/>
      <c r="N196" s="62"/>
    </row>
    <row r="197" spans="1:14">
      <c r="A197" s="56">
        <f>IF(B197="","",SUBTOTAL(3,B$7:B197))</f>
        <v>191</v>
      </c>
      <c r="B197" s="64" t="s">
        <v>191</v>
      </c>
      <c r="C197" s="58">
        <v>30</v>
      </c>
      <c r="D197" s="58">
        <v>1</v>
      </c>
      <c r="E197" s="58">
        <v>2016</v>
      </c>
      <c r="F197" s="59">
        <v>936000</v>
      </c>
      <c r="G197" s="60">
        <v>0</v>
      </c>
      <c r="H197" s="60">
        <v>15</v>
      </c>
      <c r="I197" s="28">
        <v>9</v>
      </c>
      <c r="J197" s="61">
        <f t="shared" si="5"/>
        <v>8424000</v>
      </c>
      <c r="K197" s="28">
        <v>0</v>
      </c>
      <c r="L197" s="60">
        <f t="shared" si="4"/>
        <v>135</v>
      </c>
      <c r="M197" s="28"/>
      <c r="N197" s="62"/>
    </row>
    <row r="198" spans="1:14">
      <c r="A198" s="56">
        <f>IF(B198="","",SUBTOTAL(3,B$7:B198))</f>
        <v>192</v>
      </c>
      <c r="B198" s="64" t="s">
        <v>376</v>
      </c>
      <c r="C198" s="58">
        <v>16</v>
      </c>
      <c r="D198" s="58">
        <v>8</v>
      </c>
      <c r="E198" s="58">
        <v>2016</v>
      </c>
      <c r="F198" s="59">
        <v>936000</v>
      </c>
      <c r="G198" s="60">
        <v>0</v>
      </c>
      <c r="H198" s="60">
        <v>15</v>
      </c>
      <c r="I198" s="28">
        <v>9</v>
      </c>
      <c r="J198" s="61">
        <f t="shared" si="5"/>
        <v>8424000</v>
      </c>
      <c r="K198" s="28">
        <v>0</v>
      </c>
      <c r="L198" s="60">
        <f t="shared" si="4"/>
        <v>135</v>
      </c>
      <c r="M198" s="28"/>
      <c r="N198" s="62"/>
    </row>
    <row r="199" spans="1:14">
      <c r="A199" s="56">
        <f>IF(B199="","",SUBTOTAL(3,B$7:B199))</f>
        <v>193</v>
      </c>
      <c r="B199" s="64" t="s">
        <v>377</v>
      </c>
      <c r="C199" s="58">
        <v>18</v>
      </c>
      <c r="D199" s="58">
        <v>10</v>
      </c>
      <c r="E199" s="58">
        <v>2016</v>
      </c>
      <c r="F199" s="59">
        <v>936000</v>
      </c>
      <c r="G199" s="60">
        <v>0</v>
      </c>
      <c r="H199" s="60">
        <v>15</v>
      </c>
      <c r="I199" s="28">
        <v>9</v>
      </c>
      <c r="J199" s="61">
        <f t="shared" si="5"/>
        <v>8424000</v>
      </c>
      <c r="K199" s="28">
        <v>0</v>
      </c>
      <c r="L199" s="60">
        <f t="shared" ref="L199:L262" si="6">H199*I199</f>
        <v>135</v>
      </c>
      <c r="M199" s="28"/>
      <c r="N199" s="62"/>
    </row>
    <row r="200" spans="1:14">
      <c r="A200" s="56">
        <f>IF(B200="","",SUBTOTAL(3,B$7:B200))</f>
        <v>194</v>
      </c>
      <c r="B200" s="64" t="s">
        <v>145</v>
      </c>
      <c r="C200" s="58">
        <v>20</v>
      </c>
      <c r="D200" s="58">
        <v>2</v>
      </c>
      <c r="E200" s="58">
        <v>2016</v>
      </c>
      <c r="F200" s="59">
        <v>936000</v>
      </c>
      <c r="G200" s="60">
        <v>0</v>
      </c>
      <c r="H200" s="60">
        <v>15</v>
      </c>
      <c r="I200" s="28">
        <v>9</v>
      </c>
      <c r="J200" s="61">
        <f t="shared" si="5"/>
        <v>8424000</v>
      </c>
      <c r="K200" s="28">
        <v>0</v>
      </c>
      <c r="L200" s="60">
        <f t="shared" si="6"/>
        <v>135</v>
      </c>
      <c r="M200" s="28"/>
      <c r="N200" s="62"/>
    </row>
    <row r="201" spans="1:14">
      <c r="A201" s="56">
        <f>IF(B201="","",SUBTOTAL(3,B$7:B201))</f>
        <v>195</v>
      </c>
      <c r="B201" s="64" t="s">
        <v>378</v>
      </c>
      <c r="C201" s="58">
        <v>8</v>
      </c>
      <c r="D201" s="58">
        <v>11</v>
      </c>
      <c r="E201" s="58">
        <v>2016</v>
      </c>
      <c r="F201" s="59">
        <v>936000</v>
      </c>
      <c r="G201" s="60">
        <v>0</v>
      </c>
      <c r="H201" s="60">
        <v>15</v>
      </c>
      <c r="I201" s="28">
        <v>9</v>
      </c>
      <c r="J201" s="61">
        <f t="shared" si="5"/>
        <v>8424000</v>
      </c>
      <c r="K201" s="28">
        <v>0</v>
      </c>
      <c r="L201" s="60">
        <f t="shared" si="6"/>
        <v>135</v>
      </c>
      <c r="M201" s="28"/>
      <c r="N201" s="62"/>
    </row>
    <row r="202" spans="1:14">
      <c r="A202" s="56">
        <f>IF(B202="","",SUBTOTAL(3,B$7:B202))</f>
        <v>196</v>
      </c>
      <c r="B202" s="64" t="s">
        <v>379</v>
      </c>
      <c r="C202" s="58">
        <v>19</v>
      </c>
      <c r="D202" s="58">
        <v>3</v>
      </c>
      <c r="E202" s="58">
        <v>2016</v>
      </c>
      <c r="F202" s="59">
        <v>936000</v>
      </c>
      <c r="G202" s="60">
        <v>0</v>
      </c>
      <c r="H202" s="60">
        <v>15</v>
      </c>
      <c r="I202" s="28">
        <v>9</v>
      </c>
      <c r="J202" s="61">
        <f t="shared" si="5"/>
        <v>8424000</v>
      </c>
      <c r="K202" s="28">
        <v>0</v>
      </c>
      <c r="L202" s="60">
        <f t="shared" si="6"/>
        <v>135</v>
      </c>
      <c r="M202" s="28"/>
      <c r="N202" s="62"/>
    </row>
    <row r="203" spans="1:14">
      <c r="A203" s="56">
        <f>IF(B203="","",SUBTOTAL(3,B$7:B203))</f>
        <v>197</v>
      </c>
      <c r="B203" s="64" t="s">
        <v>380</v>
      </c>
      <c r="C203" s="58">
        <v>18</v>
      </c>
      <c r="D203" s="58">
        <v>5</v>
      </c>
      <c r="E203" s="58">
        <v>2016</v>
      </c>
      <c r="F203" s="59">
        <v>936000</v>
      </c>
      <c r="G203" s="60">
        <v>0</v>
      </c>
      <c r="H203" s="60">
        <v>15</v>
      </c>
      <c r="I203" s="28">
        <v>9</v>
      </c>
      <c r="J203" s="61">
        <f t="shared" si="5"/>
        <v>8424000</v>
      </c>
      <c r="K203" s="28">
        <v>0</v>
      </c>
      <c r="L203" s="60">
        <f t="shared" si="6"/>
        <v>135</v>
      </c>
      <c r="M203" s="28"/>
      <c r="N203" s="62"/>
    </row>
    <row r="204" spans="1:14">
      <c r="A204" s="56">
        <f>IF(B204="","",SUBTOTAL(3,B$7:B204))</f>
        <v>198</v>
      </c>
      <c r="B204" s="64" t="s">
        <v>381</v>
      </c>
      <c r="C204" s="58">
        <v>17</v>
      </c>
      <c r="D204" s="58">
        <v>12</v>
      </c>
      <c r="E204" s="58">
        <v>2016</v>
      </c>
      <c r="F204" s="59">
        <v>936000</v>
      </c>
      <c r="G204" s="60">
        <v>0</v>
      </c>
      <c r="H204" s="60">
        <v>15</v>
      </c>
      <c r="I204" s="28">
        <v>9</v>
      </c>
      <c r="J204" s="61">
        <f t="shared" ref="J204:J267" si="7">F204*I204</f>
        <v>8424000</v>
      </c>
      <c r="K204" s="28">
        <v>0</v>
      </c>
      <c r="L204" s="60">
        <f t="shared" si="6"/>
        <v>135</v>
      </c>
      <c r="M204" s="28"/>
      <c r="N204" s="62"/>
    </row>
    <row r="205" spans="1:14">
      <c r="A205" s="56">
        <f>IF(B205="","",SUBTOTAL(3,B$7:B205))</f>
        <v>199</v>
      </c>
      <c r="B205" s="64" t="s">
        <v>382</v>
      </c>
      <c r="C205" s="58">
        <v>4</v>
      </c>
      <c r="D205" s="58">
        <v>2</v>
      </c>
      <c r="E205" s="58">
        <v>2016</v>
      </c>
      <c r="F205" s="59">
        <v>936000</v>
      </c>
      <c r="G205" s="60">
        <v>0</v>
      </c>
      <c r="H205" s="60">
        <v>15</v>
      </c>
      <c r="I205" s="28">
        <v>9</v>
      </c>
      <c r="J205" s="61">
        <f t="shared" si="7"/>
        <v>8424000</v>
      </c>
      <c r="K205" s="28">
        <v>0</v>
      </c>
      <c r="L205" s="60">
        <f t="shared" si="6"/>
        <v>135</v>
      </c>
      <c r="M205" s="28"/>
      <c r="N205" s="62"/>
    </row>
    <row r="206" spans="1:14">
      <c r="A206" s="56">
        <f>IF(B206="","",SUBTOTAL(3,B$7:B206))</f>
        <v>200</v>
      </c>
      <c r="B206" s="75" t="s">
        <v>383</v>
      </c>
      <c r="C206" s="58">
        <v>20</v>
      </c>
      <c r="D206" s="58">
        <v>10</v>
      </c>
      <c r="E206" s="58">
        <v>2016</v>
      </c>
      <c r="F206" s="59">
        <v>936000</v>
      </c>
      <c r="G206" s="60">
        <v>0</v>
      </c>
      <c r="H206" s="60">
        <v>15</v>
      </c>
      <c r="I206" s="28">
        <v>9</v>
      </c>
      <c r="J206" s="61">
        <f t="shared" si="7"/>
        <v>8424000</v>
      </c>
      <c r="K206" s="28">
        <v>0</v>
      </c>
      <c r="L206" s="60">
        <f t="shared" si="6"/>
        <v>135</v>
      </c>
      <c r="M206" s="28"/>
      <c r="N206" s="62"/>
    </row>
    <row r="207" spans="1:14">
      <c r="A207" s="56">
        <f>IF(B207="","",SUBTOTAL(3,B$7:B207))</f>
        <v>201</v>
      </c>
      <c r="B207" s="64" t="s">
        <v>384</v>
      </c>
      <c r="C207" s="58">
        <v>2</v>
      </c>
      <c r="D207" s="58">
        <v>2</v>
      </c>
      <c r="E207" s="58">
        <v>2016</v>
      </c>
      <c r="F207" s="59">
        <v>936000</v>
      </c>
      <c r="G207" s="60">
        <v>0</v>
      </c>
      <c r="H207" s="60">
        <v>15</v>
      </c>
      <c r="I207" s="28">
        <v>9</v>
      </c>
      <c r="J207" s="61">
        <f t="shared" si="7"/>
        <v>8424000</v>
      </c>
      <c r="K207" s="28">
        <v>0</v>
      </c>
      <c r="L207" s="60">
        <f t="shared" si="6"/>
        <v>135</v>
      </c>
      <c r="M207" s="28"/>
      <c r="N207" s="62"/>
    </row>
    <row r="208" spans="1:14">
      <c r="A208" s="56">
        <f>IF(B208="","",SUBTOTAL(3,B$7:B208))</f>
        <v>202</v>
      </c>
      <c r="B208" s="64" t="s">
        <v>385</v>
      </c>
      <c r="C208" s="58">
        <v>5</v>
      </c>
      <c r="D208" s="58">
        <v>4</v>
      </c>
      <c r="E208" s="58">
        <v>2016</v>
      </c>
      <c r="F208" s="59">
        <v>936000</v>
      </c>
      <c r="G208" s="60">
        <v>0</v>
      </c>
      <c r="H208" s="60">
        <v>15</v>
      </c>
      <c r="I208" s="28">
        <v>9</v>
      </c>
      <c r="J208" s="61">
        <f t="shared" si="7"/>
        <v>8424000</v>
      </c>
      <c r="K208" s="28">
        <v>0</v>
      </c>
      <c r="L208" s="60">
        <f t="shared" si="6"/>
        <v>135</v>
      </c>
      <c r="M208" s="28"/>
      <c r="N208" s="62"/>
    </row>
    <row r="209" spans="1:14">
      <c r="A209" s="56">
        <f>IF(B209="","",SUBTOTAL(3,B$7:B209))</f>
        <v>203</v>
      </c>
      <c r="B209" s="74" t="s">
        <v>386</v>
      </c>
      <c r="C209" s="58">
        <v>13</v>
      </c>
      <c r="D209" s="58">
        <v>10</v>
      </c>
      <c r="E209" s="58">
        <v>2016</v>
      </c>
      <c r="F209" s="59">
        <v>936000</v>
      </c>
      <c r="G209" s="60">
        <v>0</v>
      </c>
      <c r="H209" s="60">
        <v>15</v>
      </c>
      <c r="I209" s="28">
        <v>9</v>
      </c>
      <c r="J209" s="61">
        <f t="shared" si="7"/>
        <v>8424000</v>
      </c>
      <c r="K209" s="28">
        <v>0</v>
      </c>
      <c r="L209" s="60">
        <f t="shared" si="6"/>
        <v>135</v>
      </c>
      <c r="M209" s="28"/>
      <c r="N209" s="62"/>
    </row>
    <row r="210" spans="1:14">
      <c r="A210" s="56">
        <f>IF(B210="","",SUBTOTAL(3,B$7:B210))</f>
        <v>204</v>
      </c>
      <c r="B210" s="25" t="s">
        <v>387</v>
      </c>
      <c r="C210" s="58">
        <v>12</v>
      </c>
      <c r="D210" s="58">
        <v>3</v>
      </c>
      <c r="E210" s="58">
        <v>2016</v>
      </c>
      <c r="F210" s="59">
        <v>936000</v>
      </c>
      <c r="G210" s="60">
        <v>0</v>
      </c>
      <c r="H210" s="60">
        <v>15</v>
      </c>
      <c r="I210" s="28">
        <v>9</v>
      </c>
      <c r="J210" s="61">
        <f t="shared" si="7"/>
        <v>8424000</v>
      </c>
      <c r="K210" s="28">
        <v>0</v>
      </c>
      <c r="L210" s="60">
        <f t="shared" si="6"/>
        <v>135</v>
      </c>
      <c r="M210" s="28"/>
      <c r="N210" s="62"/>
    </row>
    <row r="211" spans="1:14">
      <c r="A211" s="56">
        <f>IF(B211="","",SUBTOTAL(3,B$7:B211))</f>
        <v>205</v>
      </c>
      <c r="B211" s="64" t="s">
        <v>388</v>
      </c>
      <c r="C211" s="58">
        <v>4</v>
      </c>
      <c r="D211" s="58">
        <v>5</v>
      </c>
      <c r="E211" s="58">
        <v>2015</v>
      </c>
      <c r="F211" s="59">
        <v>936000</v>
      </c>
      <c r="G211" s="60">
        <v>0</v>
      </c>
      <c r="H211" s="60">
        <v>15</v>
      </c>
      <c r="I211" s="28">
        <v>9</v>
      </c>
      <c r="J211" s="61">
        <f t="shared" si="7"/>
        <v>8424000</v>
      </c>
      <c r="K211" s="28">
        <v>0</v>
      </c>
      <c r="L211" s="60">
        <f t="shared" si="6"/>
        <v>135</v>
      </c>
      <c r="M211" s="28"/>
      <c r="N211" s="62"/>
    </row>
    <row r="212" spans="1:14">
      <c r="A212" s="56">
        <f>IF(B212="","",SUBTOTAL(3,B$7:B212))</f>
        <v>206</v>
      </c>
      <c r="B212" s="25" t="s">
        <v>71</v>
      </c>
      <c r="C212" s="58">
        <v>2</v>
      </c>
      <c r="D212" s="58">
        <v>8</v>
      </c>
      <c r="E212" s="58">
        <v>2016</v>
      </c>
      <c r="F212" s="59">
        <v>936000</v>
      </c>
      <c r="G212" s="60">
        <v>0</v>
      </c>
      <c r="H212" s="60">
        <v>15</v>
      </c>
      <c r="I212" s="28">
        <v>9</v>
      </c>
      <c r="J212" s="61">
        <f t="shared" si="7"/>
        <v>8424000</v>
      </c>
      <c r="K212" s="28">
        <v>0</v>
      </c>
      <c r="L212" s="60">
        <f t="shared" si="6"/>
        <v>135</v>
      </c>
      <c r="M212" s="28"/>
      <c r="N212" s="62"/>
    </row>
    <row r="213" spans="1:14">
      <c r="A213" s="56">
        <f>IF(B213="","",SUBTOTAL(3,B$7:B213))</f>
        <v>207</v>
      </c>
      <c r="B213" s="25" t="s">
        <v>389</v>
      </c>
      <c r="C213" s="58">
        <v>29</v>
      </c>
      <c r="D213" s="58">
        <v>10</v>
      </c>
      <c r="E213" s="58">
        <v>2016</v>
      </c>
      <c r="F213" s="59">
        <v>936000</v>
      </c>
      <c r="G213" s="60">
        <v>0</v>
      </c>
      <c r="H213" s="60">
        <v>15</v>
      </c>
      <c r="I213" s="28">
        <v>9</v>
      </c>
      <c r="J213" s="61">
        <f t="shared" si="7"/>
        <v>8424000</v>
      </c>
      <c r="K213" s="28">
        <v>0</v>
      </c>
      <c r="L213" s="60">
        <f t="shared" si="6"/>
        <v>135</v>
      </c>
      <c r="M213" s="28"/>
      <c r="N213" s="62"/>
    </row>
    <row r="214" spans="1:14">
      <c r="A214" s="56">
        <f>IF(B214="","",SUBTOTAL(3,B$7:B214))</f>
        <v>208</v>
      </c>
      <c r="B214" s="25" t="s">
        <v>390</v>
      </c>
      <c r="C214" s="58">
        <v>12</v>
      </c>
      <c r="D214" s="58">
        <v>4</v>
      </c>
      <c r="E214" s="58">
        <v>2016</v>
      </c>
      <c r="F214" s="59">
        <v>936000</v>
      </c>
      <c r="G214" s="60">
        <v>0</v>
      </c>
      <c r="H214" s="60">
        <v>15</v>
      </c>
      <c r="I214" s="28">
        <v>9</v>
      </c>
      <c r="J214" s="61">
        <f t="shared" si="7"/>
        <v>8424000</v>
      </c>
      <c r="K214" s="28">
        <v>0</v>
      </c>
      <c r="L214" s="60">
        <f t="shared" si="6"/>
        <v>135</v>
      </c>
      <c r="M214" s="28"/>
      <c r="N214" s="62"/>
    </row>
    <row r="215" spans="1:14">
      <c r="A215" s="56">
        <f>IF(B215="","",SUBTOTAL(3,B$7:B215))</f>
        <v>209</v>
      </c>
      <c r="B215" s="71" t="s">
        <v>391</v>
      </c>
      <c r="C215" s="58">
        <v>8</v>
      </c>
      <c r="D215" s="58">
        <v>12</v>
      </c>
      <c r="E215" s="58">
        <v>2016</v>
      </c>
      <c r="F215" s="59">
        <v>936000</v>
      </c>
      <c r="G215" s="60">
        <v>0</v>
      </c>
      <c r="H215" s="60">
        <v>15</v>
      </c>
      <c r="I215" s="28">
        <v>9</v>
      </c>
      <c r="J215" s="61">
        <f t="shared" si="7"/>
        <v>8424000</v>
      </c>
      <c r="K215" s="28">
        <v>0</v>
      </c>
      <c r="L215" s="60">
        <f t="shared" si="6"/>
        <v>135</v>
      </c>
      <c r="M215" s="28"/>
      <c r="N215" s="62"/>
    </row>
    <row r="216" spans="1:14">
      <c r="A216" s="56">
        <f>IF(B216="","",SUBTOTAL(3,B$7:B216))</f>
        <v>210</v>
      </c>
      <c r="B216" s="25" t="s">
        <v>392</v>
      </c>
      <c r="C216" s="58">
        <v>25</v>
      </c>
      <c r="D216" s="58">
        <v>5</v>
      </c>
      <c r="E216" s="58">
        <v>2016</v>
      </c>
      <c r="F216" s="59">
        <v>936000</v>
      </c>
      <c r="G216" s="60">
        <v>0</v>
      </c>
      <c r="H216" s="60">
        <v>15</v>
      </c>
      <c r="I216" s="28">
        <v>9</v>
      </c>
      <c r="J216" s="61">
        <f t="shared" si="7"/>
        <v>8424000</v>
      </c>
      <c r="K216" s="28">
        <v>0</v>
      </c>
      <c r="L216" s="60">
        <f t="shared" si="6"/>
        <v>135</v>
      </c>
      <c r="M216" s="28"/>
      <c r="N216" s="62"/>
    </row>
    <row r="217" spans="1:14">
      <c r="A217" s="56">
        <f>IF(B217="","",SUBTOTAL(3,B$7:B217))</f>
        <v>211</v>
      </c>
      <c r="B217" s="73" t="s">
        <v>393</v>
      </c>
      <c r="C217" s="58">
        <v>29</v>
      </c>
      <c r="D217" s="58">
        <v>1</v>
      </c>
      <c r="E217" s="58">
        <v>2016</v>
      </c>
      <c r="F217" s="59">
        <v>936000</v>
      </c>
      <c r="G217" s="60">
        <v>0</v>
      </c>
      <c r="H217" s="60">
        <v>15</v>
      </c>
      <c r="I217" s="28">
        <v>9</v>
      </c>
      <c r="J217" s="61">
        <f t="shared" si="7"/>
        <v>8424000</v>
      </c>
      <c r="K217" s="28">
        <v>0</v>
      </c>
      <c r="L217" s="60">
        <f t="shared" si="6"/>
        <v>135</v>
      </c>
      <c r="M217" s="28"/>
      <c r="N217" s="62"/>
    </row>
    <row r="218" spans="1:14">
      <c r="A218" s="56">
        <f>IF(B218="","",SUBTOTAL(3,B$7:B218))</f>
        <v>212</v>
      </c>
      <c r="B218" s="25" t="s">
        <v>394</v>
      </c>
      <c r="C218" s="58">
        <v>4</v>
      </c>
      <c r="D218" s="58">
        <v>2</v>
      </c>
      <c r="E218" s="58">
        <v>2016</v>
      </c>
      <c r="F218" s="59">
        <v>936000</v>
      </c>
      <c r="G218" s="60">
        <v>0</v>
      </c>
      <c r="H218" s="60">
        <v>15</v>
      </c>
      <c r="I218" s="28">
        <v>9</v>
      </c>
      <c r="J218" s="61">
        <f t="shared" si="7"/>
        <v>8424000</v>
      </c>
      <c r="K218" s="28">
        <v>0</v>
      </c>
      <c r="L218" s="60">
        <f t="shared" si="6"/>
        <v>135</v>
      </c>
      <c r="M218" s="28"/>
      <c r="N218" s="62"/>
    </row>
    <row r="219" spans="1:14">
      <c r="A219" s="56">
        <f>IF(B219="","",SUBTOTAL(3,B$7:B219))</f>
        <v>213</v>
      </c>
      <c r="B219" s="25" t="s">
        <v>395</v>
      </c>
      <c r="C219" s="58">
        <v>4</v>
      </c>
      <c r="D219" s="58">
        <v>4</v>
      </c>
      <c r="E219" s="58">
        <v>2016</v>
      </c>
      <c r="F219" s="59">
        <v>936000</v>
      </c>
      <c r="G219" s="60">
        <v>0</v>
      </c>
      <c r="H219" s="60">
        <v>15</v>
      </c>
      <c r="I219" s="28">
        <v>9</v>
      </c>
      <c r="J219" s="61">
        <f t="shared" si="7"/>
        <v>8424000</v>
      </c>
      <c r="K219" s="28">
        <v>0</v>
      </c>
      <c r="L219" s="60">
        <f t="shared" si="6"/>
        <v>135</v>
      </c>
      <c r="M219" s="28"/>
      <c r="N219" s="62"/>
    </row>
    <row r="220" spans="1:14">
      <c r="A220" s="56">
        <f>IF(B220="","",SUBTOTAL(3,B$7:B220))</f>
        <v>214</v>
      </c>
      <c r="B220" s="25" t="s">
        <v>396</v>
      </c>
      <c r="C220" s="58">
        <v>23</v>
      </c>
      <c r="D220" s="58">
        <v>11</v>
      </c>
      <c r="E220" s="58">
        <v>2016</v>
      </c>
      <c r="F220" s="59">
        <v>936000</v>
      </c>
      <c r="G220" s="60">
        <v>0</v>
      </c>
      <c r="H220" s="60">
        <v>15</v>
      </c>
      <c r="I220" s="28">
        <v>9</v>
      </c>
      <c r="J220" s="61">
        <f t="shared" si="7"/>
        <v>8424000</v>
      </c>
      <c r="K220" s="28">
        <v>0</v>
      </c>
      <c r="L220" s="60">
        <f t="shared" si="6"/>
        <v>135</v>
      </c>
      <c r="M220" s="28"/>
      <c r="N220" s="62"/>
    </row>
    <row r="221" spans="1:14">
      <c r="A221" s="56">
        <f>IF(B221="","",SUBTOTAL(3,B$7:B221))</f>
        <v>215</v>
      </c>
      <c r="B221" s="25" t="s">
        <v>397</v>
      </c>
      <c r="C221" s="58">
        <v>30</v>
      </c>
      <c r="D221" s="58">
        <v>1</v>
      </c>
      <c r="E221" s="58">
        <v>2016</v>
      </c>
      <c r="F221" s="59">
        <v>936000</v>
      </c>
      <c r="G221" s="60">
        <v>0</v>
      </c>
      <c r="H221" s="60">
        <v>15</v>
      </c>
      <c r="I221" s="28">
        <v>9</v>
      </c>
      <c r="J221" s="61">
        <f t="shared" si="7"/>
        <v>8424000</v>
      </c>
      <c r="K221" s="28">
        <v>0</v>
      </c>
      <c r="L221" s="60">
        <f t="shared" si="6"/>
        <v>135</v>
      </c>
      <c r="M221" s="28"/>
      <c r="N221" s="62"/>
    </row>
    <row r="222" spans="1:14">
      <c r="A222" s="56">
        <f>IF(B222="","",SUBTOTAL(3,B$7:B222))</f>
        <v>216</v>
      </c>
      <c r="B222" s="64" t="s">
        <v>53</v>
      </c>
      <c r="C222" s="58">
        <v>4</v>
      </c>
      <c r="D222" s="58">
        <v>7</v>
      </c>
      <c r="E222" s="58">
        <v>2016</v>
      </c>
      <c r="F222" s="59">
        <v>936000</v>
      </c>
      <c r="G222" s="60">
        <v>0</v>
      </c>
      <c r="H222" s="60">
        <v>15</v>
      </c>
      <c r="I222" s="28">
        <v>9</v>
      </c>
      <c r="J222" s="61">
        <f t="shared" si="7"/>
        <v>8424000</v>
      </c>
      <c r="K222" s="28">
        <v>0</v>
      </c>
      <c r="L222" s="60">
        <f t="shared" si="6"/>
        <v>135</v>
      </c>
      <c r="M222" s="28"/>
      <c r="N222" s="62"/>
    </row>
    <row r="223" spans="1:14">
      <c r="A223" s="56">
        <f>IF(B223="","",SUBTOTAL(3,B$7:B223))</f>
        <v>217</v>
      </c>
      <c r="B223" s="64" t="s">
        <v>398</v>
      </c>
      <c r="C223" s="58">
        <v>24</v>
      </c>
      <c r="D223" s="58">
        <v>9</v>
      </c>
      <c r="E223" s="58">
        <v>2016</v>
      </c>
      <c r="F223" s="59">
        <v>936000</v>
      </c>
      <c r="G223" s="60">
        <v>0</v>
      </c>
      <c r="H223" s="60">
        <v>15</v>
      </c>
      <c r="I223" s="28">
        <v>9</v>
      </c>
      <c r="J223" s="61">
        <f t="shared" si="7"/>
        <v>8424000</v>
      </c>
      <c r="K223" s="28">
        <v>0</v>
      </c>
      <c r="L223" s="60">
        <f t="shared" si="6"/>
        <v>135</v>
      </c>
      <c r="M223" s="28"/>
      <c r="N223" s="62"/>
    </row>
    <row r="224" spans="1:14">
      <c r="A224" s="56">
        <f>IF(B224="","",SUBTOTAL(3,B$7:B224))</f>
        <v>218</v>
      </c>
      <c r="B224" s="76" t="s">
        <v>135</v>
      </c>
      <c r="C224" s="58">
        <v>5</v>
      </c>
      <c r="D224" s="58">
        <v>6</v>
      </c>
      <c r="E224" s="58">
        <v>2016</v>
      </c>
      <c r="F224" s="59">
        <v>936000</v>
      </c>
      <c r="G224" s="60">
        <v>0</v>
      </c>
      <c r="H224" s="60">
        <v>15</v>
      </c>
      <c r="I224" s="28">
        <v>9</v>
      </c>
      <c r="J224" s="61">
        <f t="shared" si="7"/>
        <v>8424000</v>
      </c>
      <c r="K224" s="28">
        <v>0</v>
      </c>
      <c r="L224" s="60">
        <f t="shared" si="6"/>
        <v>135</v>
      </c>
      <c r="M224" s="28"/>
      <c r="N224" s="62"/>
    </row>
    <row r="225" spans="1:14">
      <c r="A225" s="56">
        <f>IF(B225="","",SUBTOTAL(3,B$7:B225))</f>
        <v>219</v>
      </c>
      <c r="B225" s="25" t="s">
        <v>399</v>
      </c>
      <c r="C225" s="58">
        <v>9</v>
      </c>
      <c r="D225" s="58">
        <v>8</v>
      </c>
      <c r="E225" s="58">
        <v>2016</v>
      </c>
      <c r="F225" s="59">
        <v>936000</v>
      </c>
      <c r="G225" s="60">
        <v>0</v>
      </c>
      <c r="H225" s="60">
        <v>15</v>
      </c>
      <c r="I225" s="28">
        <v>9</v>
      </c>
      <c r="J225" s="61">
        <f t="shared" si="7"/>
        <v>8424000</v>
      </c>
      <c r="K225" s="28">
        <v>0</v>
      </c>
      <c r="L225" s="60">
        <f t="shared" si="6"/>
        <v>135</v>
      </c>
      <c r="M225" s="28"/>
      <c r="N225" s="62"/>
    </row>
    <row r="226" spans="1:14">
      <c r="A226" s="56">
        <f>IF(B226="","",SUBTOTAL(3,B$7:B226))</f>
        <v>220</v>
      </c>
      <c r="B226" s="73" t="s">
        <v>400</v>
      </c>
      <c r="C226" s="58">
        <v>15</v>
      </c>
      <c r="D226" s="58">
        <v>7</v>
      </c>
      <c r="E226" s="58">
        <v>2016</v>
      </c>
      <c r="F226" s="59">
        <v>936000</v>
      </c>
      <c r="G226" s="60">
        <v>0</v>
      </c>
      <c r="H226" s="60">
        <v>15</v>
      </c>
      <c r="I226" s="28">
        <v>9</v>
      </c>
      <c r="J226" s="61">
        <f t="shared" si="7"/>
        <v>8424000</v>
      </c>
      <c r="K226" s="28">
        <v>0</v>
      </c>
      <c r="L226" s="60">
        <f t="shared" si="6"/>
        <v>135</v>
      </c>
      <c r="M226" s="28"/>
      <c r="N226" s="62"/>
    </row>
    <row r="227" spans="1:14">
      <c r="A227" s="56">
        <f>IF(B227="","",SUBTOTAL(3,B$7:B227))</f>
        <v>221</v>
      </c>
      <c r="B227" s="64" t="s">
        <v>401</v>
      </c>
      <c r="C227" s="58">
        <v>6</v>
      </c>
      <c r="D227" s="58">
        <v>9</v>
      </c>
      <c r="E227" s="58">
        <v>2016</v>
      </c>
      <c r="F227" s="59">
        <v>936000</v>
      </c>
      <c r="G227" s="60">
        <v>0</v>
      </c>
      <c r="H227" s="60">
        <v>15</v>
      </c>
      <c r="I227" s="28">
        <v>9</v>
      </c>
      <c r="J227" s="61">
        <f t="shared" si="7"/>
        <v>8424000</v>
      </c>
      <c r="K227" s="28">
        <v>0</v>
      </c>
      <c r="L227" s="60">
        <f t="shared" si="6"/>
        <v>135</v>
      </c>
      <c r="M227" s="28"/>
      <c r="N227" s="62"/>
    </row>
    <row r="228" spans="1:14">
      <c r="A228" s="56">
        <f>IF(B228="","",SUBTOTAL(3,B$7:B228))</f>
        <v>222</v>
      </c>
      <c r="B228" s="25" t="s">
        <v>402</v>
      </c>
      <c r="C228" s="58">
        <v>30</v>
      </c>
      <c r="D228" s="58">
        <v>6</v>
      </c>
      <c r="E228" s="58">
        <v>2016</v>
      </c>
      <c r="F228" s="59">
        <v>936000</v>
      </c>
      <c r="G228" s="60">
        <v>0</v>
      </c>
      <c r="H228" s="60">
        <v>15</v>
      </c>
      <c r="I228" s="28">
        <v>9</v>
      </c>
      <c r="J228" s="61">
        <f t="shared" si="7"/>
        <v>8424000</v>
      </c>
      <c r="K228" s="28">
        <v>0</v>
      </c>
      <c r="L228" s="60">
        <f t="shared" si="6"/>
        <v>135</v>
      </c>
      <c r="M228" s="28"/>
      <c r="N228" s="62"/>
    </row>
    <row r="229" spans="1:14">
      <c r="A229" s="56">
        <f>IF(B229="","",SUBTOTAL(3,B$7:B229))</f>
        <v>223</v>
      </c>
      <c r="B229" s="25" t="s">
        <v>403</v>
      </c>
      <c r="C229" s="58">
        <v>8</v>
      </c>
      <c r="D229" s="58">
        <v>6</v>
      </c>
      <c r="E229" s="58">
        <v>2016</v>
      </c>
      <c r="F229" s="59">
        <v>936000</v>
      </c>
      <c r="G229" s="60">
        <v>0</v>
      </c>
      <c r="H229" s="60">
        <v>15</v>
      </c>
      <c r="I229" s="28">
        <v>9</v>
      </c>
      <c r="J229" s="61">
        <f t="shared" si="7"/>
        <v>8424000</v>
      </c>
      <c r="K229" s="28">
        <v>0</v>
      </c>
      <c r="L229" s="60">
        <f t="shared" si="6"/>
        <v>135</v>
      </c>
      <c r="M229" s="28"/>
      <c r="N229" s="62"/>
    </row>
    <row r="230" spans="1:14">
      <c r="A230" s="56">
        <f>IF(B230="","",SUBTOTAL(3,B$7:B230))</f>
        <v>224</v>
      </c>
      <c r="B230" s="25" t="s">
        <v>404</v>
      </c>
      <c r="C230" s="58">
        <v>8</v>
      </c>
      <c r="D230" s="58">
        <v>8</v>
      </c>
      <c r="E230" s="58">
        <v>2016</v>
      </c>
      <c r="F230" s="59">
        <v>936000</v>
      </c>
      <c r="G230" s="60">
        <v>0</v>
      </c>
      <c r="H230" s="60">
        <v>15</v>
      </c>
      <c r="I230" s="28">
        <v>9</v>
      </c>
      <c r="J230" s="61">
        <f t="shared" si="7"/>
        <v>8424000</v>
      </c>
      <c r="K230" s="28">
        <v>0</v>
      </c>
      <c r="L230" s="60">
        <f t="shared" si="6"/>
        <v>135</v>
      </c>
      <c r="M230" s="28"/>
      <c r="N230" s="62"/>
    </row>
    <row r="231" spans="1:14">
      <c r="A231" s="56">
        <f>IF(B231="","",SUBTOTAL(3,B$7:B231))</f>
        <v>225</v>
      </c>
      <c r="B231" s="25" t="s">
        <v>41</v>
      </c>
      <c r="C231" s="58">
        <v>10</v>
      </c>
      <c r="D231" s="58">
        <v>11</v>
      </c>
      <c r="E231" s="58">
        <v>2016</v>
      </c>
      <c r="F231" s="59">
        <v>936000</v>
      </c>
      <c r="G231" s="60">
        <v>0</v>
      </c>
      <c r="H231" s="60">
        <v>15</v>
      </c>
      <c r="I231" s="28">
        <v>9</v>
      </c>
      <c r="J231" s="61">
        <f t="shared" si="7"/>
        <v>8424000</v>
      </c>
      <c r="K231" s="28">
        <v>0</v>
      </c>
      <c r="L231" s="60">
        <f t="shared" si="6"/>
        <v>135</v>
      </c>
      <c r="M231" s="28"/>
      <c r="N231" s="62"/>
    </row>
    <row r="232" spans="1:14">
      <c r="A232" s="56">
        <f>IF(B232="","",SUBTOTAL(3,B$7:B232))</f>
        <v>226</v>
      </c>
      <c r="B232" s="77" t="s">
        <v>405</v>
      </c>
      <c r="C232" s="58">
        <v>26</v>
      </c>
      <c r="D232" s="58">
        <v>11</v>
      </c>
      <c r="E232" s="58">
        <v>2015</v>
      </c>
      <c r="F232" s="59">
        <v>936000</v>
      </c>
      <c r="G232" s="60">
        <v>0</v>
      </c>
      <c r="H232" s="60">
        <v>15</v>
      </c>
      <c r="I232" s="28">
        <v>9</v>
      </c>
      <c r="J232" s="61">
        <f t="shared" si="7"/>
        <v>8424000</v>
      </c>
      <c r="K232" s="28">
        <v>0</v>
      </c>
      <c r="L232" s="60">
        <f t="shared" si="6"/>
        <v>135</v>
      </c>
      <c r="M232" s="28"/>
      <c r="N232" s="62"/>
    </row>
    <row r="233" spans="1:14">
      <c r="A233" s="56">
        <f>IF(B233="","",SUBTOTAL(3,B$7:B233))</f>
        <v>227</v>
      </c>
      <c r="B233" s="71" t="s">
        <v>406</v>
      </c>
      <c r="C233" s="58">
        <v>25</v>
      </c>
      <c r="D233" s="58">
        <v>1</v>
      </c>
      <c r="E233" s="58">
        <v>2015</v>
      </c>
      <c r="F233" s="59">
        <v>936000</v>
      </c>
      <c r="G233" s="60">
        <v>0</v>
      </c>
      <c r="H233" s="60">
        <v>15</v>
      </c>
      <c r="I233" s="28">
        <v>9</v>
      </c>
      <c r="J233" s="61">
        <f t="shared" si="7"/>
        <v>8424000</v>
      </c>
      <c r="K233" s="28">
        <v>0</v>
      </c>
      <c r="L233" s="60">
        <f t="shared" si="6"/>
        <v>135</v>
      </c>
      <c r="M233" s="28"/>
      <c r="N233" s="62"/>
    </row>
    <row r="234" spans="1:14">
      <c r="A234" s="56">
        <f>IF(B234="","",SUBTOTAL(3,B$7:B234))</f>
        <v>228</v>
      </c>
      <c r="B234" s="78" t="s">
        <v>407</v>
      </c>
      <c r="C234" s="58">
        <v>22</v>
      </c>
      <c r="D234" s="58">
        <v>3</v>
      </c>
      <c r="E234" s="58">
        <v>2015</v>
      </c>
      <c r="F234" s="59">
        <v>936000</v>
      </c>
      <c r="G234" s="60">
        <v>0</v>
      </c>
      <c r="H234" s="60">
        <v>15</v>
      </c>
      <c r="I234" s="28">
        <v>9</v>
      </c>
      <c r="J234" s="61">
        <f t="shared" si="7"/>
        <v>8424000</v>
      </c>
      <c r="K234" s="28">
        <v>0</v>
      </c>
      <c r="L234" s="60">
        <f t="shared" si="6"/>
        <v>135</v>
      </c>
      <c r="M234" s="28"/>
      <c r="N234" s="62"/>
    </row>
    <row r="235" spans="1:14">
      <c r="A235" s="56">
        <f>IF(B235="","",SUBTOTAL(3,B$7:B235))</f>
        <v>229</v>
      </c>
      <c r="B235" s="57" t="s">
        <v>408</v>
      </c>
      <c r="C235" s="58">
        <v>29</v>
      </c>
      <c r="D235" s="58">
        <v>11</v>
      </c>
      <c r="E235" s="58">
        <v>2015</v>
      </c>
      <c r="F235" s="59">
        <v>936000</v>
      </c>
      <c r="G235" s="60">
        <v>0</v>
      </c>
      <c r="H235" s="60">
        <v>15</v>
      </c>
      <c r="I235" s="28">
        <v>9</v>
      </c>
      <c r="J235" s="61">
        <f t="shared" si="7"/>
        <v>8424000</v>
      </c>
      <c r="K235" s="28">
        <v>0</v>
      </c>
      <c r="L235" s="60">
        <f t="shared" si="6"/>
        <v>135</v>
      </c>
      <c r="M235" s="28"/>
      <c r="N235" s="62"/>
    </row>
    <row r="236" spans="1:14">
      <c r="A236" s="56">
        <f>IF(B236="","",SUBTOTAL(3,B$7:B236))</f>
        <v>230</v>
      </c>
      <c r="B236" s="64" t="s">
        <v>169</v>
      </c>
      <c r="C236" s="58">
        <v>20</v>
      </c>
      <c r="D236" s="58">
        <v>7</v>
      </c>
      <c r="E236" s="58">
        <v>2015</v>
      </c>
      <c r="F236" s="59">
        <v>936000</v>
      </c>
      <c r="G236" s="60">
        <v>0</v>
      </c>
      <c r="H236" s="60">
        <v>15</v>
      </c>
      <c r="I236" s="28">
        <v>9</v>
      </c>
      <c r="J236" s="61">
        <f t="shared" si="7"/>
        <v>8424000</v>
      </c>
      <c r="K236" s="28">
        <v>0</v>
      </c>
      <c r="L236" s="60">
        <f t="shared" si="6"/>
        <v>135</v>
      </c>
      <c r="M236" s="28"/>
      <c r="N236" s="62"/>
    </row>
    <row r="237" spans="1:14">
      <c r="A237" s="56">
        <f>IF(B237="","",SUBTOTAL(3,B$7:B237))</f>
        <v>231</v>
      </c>
      <c r="B237" s="79" t="s">
        <v>409</v>
      </c>
      <c r="C237" s="58">
        <v>1</v>
      </c>
      <c r="D237" s="58">
        <v>10</v>
      </c>
      <c r="E237" s="58">
        <v>2015</v>
      </c>
      <c r="F237" s="59">
        <v>936000</v>
      </c>
      <c r="G237" s="60">
        <v>0</v>
      </c>
      <c r="H237" s="60">
        <v>15</v>
      </c>
      <c r="I237" s="28">
        <v>9</v>
      </c>
      <c r="J237" s="61">
        <f t="shared" si="7"/>
        <v>8424000</v>
      </c>
      <c r="K237" s="28">
        <v>0</v>
      </c>
      <c r="L237" s="60">
        <f t="shared" si="6"/>
        <v>135</v>
      </c>
      <c r="M237" s="28"/>
      <c r="N237" s="62"/>
    </row>
    <row r="238" spans="1:14">
      <c r="A238" s="56">
        <f>IF(B238="","",SUBTOTAL(3,B$7:B238))</f>
        <v>232</v>
      </c>
      <c r="B238" s="79" t="s">
        <v>410</v>
      </c>
      <c r="C238" s="58">
        <v>13</v>
      </c>
      <c r="D238" s="58">
        <v>7</v>
      </c>
      <c r="E238" s="58">
        <v>2015</v>
      </c>
      <c r="F238" s="59">
        <v>936000</v>
      </c>
      <c r="G238" s="60">
        <v>0</v>
      </c>
      <c r="H238" s="60">
        <v>15</v>
      </c>
      <c r="I238" s="28">
        <v>9</v>
      </c>
      <c r="J238" s="61">
        <f t="shared" si="7"/>
        <v>8424000</v>
      </c>
      <c r="K238" s="28">
        <v>0</v>
      </c>
      <c r="L238" s="60">
        <f t="shared" si="6"/>
        <v>135</v>
      </c>
      <c r="M238" s="28"/>
      <c r="N238" s="62"/>
    </row>
    <row r="239" spans="1:14">
      <c r="A239" s="56">
        <f>IF(B239="","",SUBTOTAL(3,B$7:B239))</f>
        <v>233</v>
      </c>
      <c r="B239" s="64" t="s">
        <v>411</v>
      </c>
      <c r="C239" s="58">
        <v>2</v>
      </c>
      <c r="D239" s="58">
        <v>9</v>
      </c>
      <c r="E239" s="58">
        <v>2015</v>
      </c>
      <c r="F239" s="59">
        <v>936000</v>
      </c>
      <c r="G239" s="60">
        <v>0</v>
      </c>
      <c r="H239" s="60">
        <v>15</v>
      </c>
      <c r="I239" s="28">
        <v>9</v>
      </c>
      <c r="J239" s="61">
        <f t="shared" si="7"/>
        <v>8424000</v>
      </c>
      <c r="K239" s="28">
        <v>0</v>
      </c>
      <c r="L239" s="60">
        <f t="shared" si="6"/>
        <v>135</v>
      </c>
      <c r="M239" s="28"/>
      <c r="N239" s="62"/>
    </row>
    <row r="240" spans="1:14">
      <c r="A240" s="56">
        <f>IF(B240="","",SUBTOTAL(3,B$7:B240))</f>
        <v>234</v>
      </c>
      <c r="B240" s="64" t="s">
        <v>412</v>
      </c>
      <c r="C240" s="58">
        <v>4</v>
      </c>
      <c r="D240" s="58">
        <v>8</v>
      </c>
      <c r="E240" s="58">
        <v>2015</v>
      </c>
      <c r="F240" s="59">
        <v>936000</v>
      </c>
      <c r="G240" s="60">
        <v>0</v>
      </c>
      <c r="H240" s="60">
        <v>15</v>
      </c>
      <c r="I240" s="28">
        <v>9</v>
      </c>
      <c r="J240" s="61">
        <f t="shared" si="7"/>
        <v>8424000</v>
      </c>
      <c r="K240" s="28">
        <v>0</v>
      </c>
      <c r="L240" s="60">
        <f t="shared" si="6"/>
        <v>135</v>
      </c>
      <c r="M240" s="28"/>
      <c r="N240" s="62"/>
    </row>
    <row r="241" spans="1:14">
      <c r="A241" s="56">
        <f>IF(B241="","",SUBTOTAL(3,B$7:B241))</f>
        <v>235</v>
      </c>
      <c r="B241" s="79" t="s">
        <v>413</v>
      </c>
      <c r="C241" s="58">
        <v>13</v>
      </c>
      <c r="D241" s="58">
        <v>1</v>
      </c>
      <c r="E241" s="58">
        <v>2015</v>
      </c>
      <c r="F241" s="59">
        <v>936000</v>
      </c>
      <c r="G241" s="60">
        <v>0</v>
      </c>
      <c r="H241" s="60">
        <v>15</v>
      </c>
      <c r="I241" s="28">
        <v>9</v>
      </c>
      <c r="J241" s="61">
        <f t="shared" si="7"/>
        <v>8424000</v>
      </c>
      <c r="K241" s="28">
        <v>0</v>
      </c>
      <c r="L241" s="60">
        <f t="shared" si="6"/>
        <v>135</v>
      </c>
      <c r="M241" s="28"/>
      <c r="N241" s="62"/>
    </row>
    <row r="242" spans="1:14">
      <c r="A242" s="56">
        <f>IF(B242="","",SUBTOTAL(3,B$7:B242))</f>
        <v>236</v>
      </c>
      <c r="B242" s="64" t="s">
        <v>414</v>
      </c>
      <c r="C242" s="58">
        <v>7</v>
      </c>
      <c r="D242" s="58">
        <v>5</v>
      </c>
      <c r="E242" s="58">
        <v>2015</v>
      </c>
      <c r="F242" s="59">
        <v>936000</v>
      </c>
      <c r="G242" s="60">
        <v>0</v>
      </c>
      <c r="H242" s="60">
        <v>15</v>
      </c>
      <c r="I242" s="28">
        <v>9</v>
      </c>
      <c r="J242" s="61">
        <f t="shared" si="7"/>
        <v>8424000</v>
      </c>
      <c r="K242" s="28">
        <v>0</v>
      </c>
      <c r="L242" s="60">
        <f t="shared" si="6"/>
        <v>135</v>
      </c>
      <c r="M242" s="28"/>
      <c r="N242" s="62"/>
    </row>
    <row r="243" spans="1:14">
      <c r="A243" s="56">
        <f>IF(B243="","",SUBTOTAL(3,B$7:B243))</f>
        <v>237</v>
      </c>
      <c r="B243" s="64" t="s">
        <v>415</v>
      </c>
      <c r="C243" s="58">
        <v>11</v>
      </c>
      <c r="D243" s="58">
        <v>1</v>
      </c>
      <c r="E243" s="58">
        <v>2015</v>
      </c>
      <c r="F243" s="59">
        <v>936000</v>
      </c>
      <c r="G243" s="60">
        <v>0</v>
      </c>
      <c r="H243" s="60">
        <v>15</v>
      </c>
      <c r="I243" s="28">
        <v>9</v>
      </c>
      <c r="J243" s="61">
        <f t="shared" si="7"/>
        <v>8424000</v>
      </c>
      <c r="K243" s="28">
        <v>0</v>
      </c>
      <c r="L243" s="60">
        <f t="shared" si="6"/>
        <v>135</v>
      </c>
      <c r="M243" s="28"/>
      <c r="N243" s="62"/>
    </row>
    <row r="244" spans="1:14">
      <c r="A244" s="56">
        <f>IF(B244="","",SUBTOTAL(3,B$7:B244))</f>
        <v>238</v>
      </c>
      <c r="B244" s="79" t="s">
        <v>416</v>
      </c>
      <c r="C244" s="58">
        <v>1</v>
      </c>
      <c r="D244" s="58">
        <v>1</v>
      </c>
      <c r="E244" s="58">
        <v>2015</v>
      </c>
      <c r="F244" s="59">
        <v>936000</v>
      </c>
      <c r="G244" s="60">
        <v>0</v>
      </c>
      <c r="H244" s="60">
        <v>15</v>
      </c>
      <c r="I244" s="28">
        <v>9</v>
      </c>
      <c r="J244" s="61">
        <f t="shared" si="7"/>
        <v>8424000</v>
      </c>
      <c r="K244" s="28">
        <v>0</v>
      </c>
      <c r="L244" s="60">
        <f t="shared" si="6"/>
        <v>135</v>
      </c>
      <c r="M244" s="28"/>
      <c r="N244" s="62"/>
    </row>
    <row r="245" spans="1:14">
      <c r="A245" s="56">
        <f>IF(B245="","",SUBTOTAL(3,B$7:B245))</f>
        <v>239</v>
      </c>
      <c r="B245" s="79" t="s">
        <v>417</v>
      </c>
      <c r="C245" s="58">
        <v>17</v>
      </c>
      <c r="D245" s="58">
        <v>7</v>
      </c>
      <c r="E245" s="58">
        <v>2015</v>
      </c>
      <c r="F245" s="59">
        <v>936000</v>
      </c>
      <c r="G245" s="60">
        <v>0</v>
      </c>
      <c r="H245" s="60">
        <v>15</v>
      </c>
      <c r="I245" s="28">
        <v>9</v>
      </c>
      <c r="J245" s="61">
        <f t="shared" si="7"/>
        <v>8424000</v>
      </c>
      <c r="K245" s="28">
        <v>0</v>
      </c>
      <c r="L245" s="60">
        <f t="shared" si="6"/>
        <v>135</v>
      </c>
      <c r="M245" s="28"/>
      <c r="N245" s="62"/>
    </row>
    <row r="246" spans="1:14">
      <c r="A246" s="56">
        <f>IF(B246="","",SUBTOTAL(3,B$7:B246))</f>
        <v>240</v>
      </c>
      <c r="B246" s="78" t="s">
        <v>418</v>
      </c>
      <c r="C246" s="58">
        <v>20</v>
      </c>
      <c r="D246" s="58">
        <v>11</v>
      </c>
      <c r="E246" s="58">
        <v>2015</v>
      </c>
      <c r="F246" s="59">
        <v>936000</v>
      </c>
      <c r="G246" s="60">
        <v>0</v>
      </c>
      <c r="H246" s="60">
        <v>15</v>
      </c>
      <c r="I246" s="28">
        <v>9</v>
      </c>
      <c r="J246" s="61">
        <f t="shared" si="7"/>
        <v>8424000</v>
      </c>
      <c r="K246" s="28">
        <v>0</v>
      </c>
      <c r="L246" s="60">
        <f t="shared" si="6"/>
        <v>135</v>
      </c>
      <c r="M246" s="28"/>
      <c r="N246" s="62"/>
    </row>
    <row r="247" spans="1:14">
      <c r="A247" s="56">
        <f>IF(B247="","",SUBTOTAL(3,B$7:B247))</f>
        <v>241</v>
      </c>
      <c r="B247" s="71" t="s">
        <v>419</v>
      </c>
      <c r="C247" s="58">
        <v>25</v>
      </c>
      <c r="D247" s="58">
        <v>8</v>
      </c>
      <c r="E247" s="58">
        <v>2015</v>
      </c>
      <c r="F247" s="59">
        <v>936000</v>
      </c>
      <c r="G247" s="60">
        <v>0</v>
      </c>
      <c r="H247" s="60">
        <v>15</v>
      </c>
      <c r="I247" s="28">
        <v>9</v>
      </c>
      <c r="J247" s="61">
        <f t="shared" si="7"/>
        <v>8424000</v>
      </c>
      <c r="K247" s="28">
        <v>0</v>
      </c>
      <c r="L247" s="60">
        <f t="shared" si="6"/>
        <v>135</v>
      </c>
      <c r="M247" s="28"/>
      <c r="N247" s="62"/>
    </row>
    <row r="248" spans="1:14">
      <c r="A248" s="56">
        <f>IF(B248="","",SUBTOTAL(3,B$7:B248))</f>
        <v>242</v>
      </c>
      <c r="B248" s="80" t="s">
        <v>420</v>
      </c>
      <c r="C248" s="58">
        <v>25</v>
      </c>
      <c r="D248" s="58">
        <v>3</v>
      </c>
      <c r="E248" s="58">
        <v>2015</v>
      </c>
      <c r="F248" s="59">
        <v>936000</v>
      </c>
      <c r="G248" s="60">
        <v>0</v>
      </c>
      <c r="H248" s="60">
        <v>15</v>
      </c>
      <c r="I248" s="28">
        <v>9</v>
      </c>
      <c r="J248" s="61">
        <f t="shared" si="7"/>
        <v>8424000</v>
      </c>
      <c r="K248" s="28">
        <v>0</v>
      </c>
      <c r="L248" s="60">
        <f t="shared" si="6"/>
        <v>135</v>
      </c>
      <c r="M248" s="28"/>
      <c r="N248" s="62"/>
    </row>
    <row r="249" spans="1:14">
      <c r="A249" s="56">
        <f>IF(B249="","",SUBTOTAL(3,B$7:B249))</f>
        <v>243</v>
      </c>
      <c r="B249" s="80" t="s">
        <v>421</v>
      </c>
      <c r="C249" s="58">
        <v>3</v>
      </c>
      <c r="D249" s="58">
        <v>3</v>
      </c>
      <c r="E249" s="58">
        <v>2015</v>
      </c>
      <c r="F249" s="59">
        <v>936000</v>
      </c>
      <c r="G249" s="60">
        <v>0</v>
      </c>
      <c r="H249" s="60">
        <v>15</v>
      </c>
      <c r="I249" s="28">
        <v>9</v>
      </c>
      <c r="J249" s="61">
        <f t="shared" si="7"/>
        <v>8424000</v>
      </c>
      <c r="K249" s="28">
        <v>0</v>
      </c>
      <c r="L249" s="60">
        <f t="shared" si="6"/>
        <v>135</v>
      </c>
      <c r="M249" s="28"/>
      <c r="N249" s="62"/>
    </row>
    <row r="250" spans="1:14">
      <c r="A250" s="56">
        <f>IF(B250="","",SUBTOTAL(3,B$7:B250))</f>
        <v>244</v>
      </c>
      <c r="B250" s="79" t="s">
        <v>422</v>
      </c>
      <c r="C250" s="58">
        <v>23</v>
      </c>
      <c r="D250" s="58">
        <v>8</v>
      </c>
      <c r="E250" s="58">
        <v>2015</v>
      </c>
      <c r="F250" s="59">
        <v>936000</v>
      </c>
      <c r="G250" s="60">
        <v>0</v>
      </c>
      <c r="H250" s="60">
        <v>15</v>
      </c>
      <c r="I250" s="28">
        <v>9</v>
      </c>
      <c r="J250" s="61">
        <f t="shared" si="7"/>
        <v>8424000</v>
      </c>
      <c r="K250" s="28">
        <v>0</v>
      </c>
      <c r="L250" s="60">
        <f t="shared" si="6"/>
        <v>135</v>
      </c>
      <c r="M250" s="28"/>
      <c r="N250" s="62"/>
    </row>
    <row r="251" spans="1:14">
      <c r="A251" s="56">
        <f>IF(B251="","",SUBTOTAL(3,B$7:B251))</f>
        <v>245</v>
      </c>
      <c r="B251" s="62" t="s">
        <v>423</v>
      </c>
      <c r="C251" s="58">
        <v>8</v>
      </c>
      <c r="D251" s="58">
        <v>8</v>
      </c>
      <c r="E251" s="58">
        <v>2015</v>
      </c>
      <c r="F251" s="59">
        <v>936000</v>
      </c>
      <c r="G251" s="60">
        <v>0</v>
      </c>
      <c r="H251" s="60">
        <v>15</v>
      </c>
      <c r="I251" s="28">
        <v>9</v>
      </c>
      <c r="J251" s="61">
        <f t="shared" si="7"/>
        <v>8424000</v>
      </c>
      <c r="K251" s="28">
        <v>0</v>
      </c>
      <c r="L251" s="60">
        <f t="shared" si="6"/>
        <v>135</v>
      </c>
      <c r="M251" s="28"/>
      <c r="N251" s="62"/>
    </row>
    <row r="252" spans="1:14">
      <c r="A252" s="56">
        <f>IF(B252="","",SUBTOTAL(3,B$7:B252))</f>
        <v>246</v>
      </c>
      <c r="B252" s="71" t="s">
        <v>136</v>
      </c>
      <c r="C252" s="58">
        <v>7</v>
      </c>
      <c r="D252" s="58">
        <v>9</v>
      </c>
      <c r="E252" s="58">
        <v>2015</v>
      </c>
      <c r="F252" s="59">
        <v>936000</v>
      </c>
      <c r="G252" s="60">
        <v>0</v>
      </c>
      <c r="H252" s="60">
        <v>15</v>
      </c>
      <c r="I252" s="28">
        <v>9</v>
      </c>
      <c r="J252" s="61">
        <f t="shared" si="7"/>
        <v>8424000</v>
      </c>
      <c r="K252" s="28">
        <v>0</v>
      </c>
      <c r="L252" s="60">
        <f t="shared" si="6"/>
        <v>135</v>
      </c>
      <c r="M252" s="28"/>
      <c r="N252" s="62"/>
    </row>
    <row r="253" spans="1:14">
      <c r="A253" s="56">
        <f>IF(B253="","",SUBTOTAL(3,B$7:B253))</f>
        <v>247</v>
      </c>
      <c r="B253" s="25" t="s">
        <v>424</v>
      </c>
      <c r="C253" s="58">
        <v>5</v>
      </c>
      <c r="D253" s="58">
        <v>7</v>
      </c>
      <c r="E253" s="58">
        <v>2015</v>
      </c>
      <c r="F253" s="59">
        <v>936000</v>
      </c>
      <c r="G253" s="60">
        <v>0</v>
      </c>
      <c r="H253" s="60">
        <v>15</v>
      </c>
      <c r="I253" s="28">
        <v>9</v>
      </c>
      <c r="J253" s="61">
        <f t="shared" si="7"/>
        <v>8424000</v>
      </c>
      <c r="K253" s="28">
        <v>0</v>
      </c>
      <c r="L253" s="60">
        <f t="shared" si="6"/>
        <v>135</v>
      </c>
      <c r="M253" s="28"/>
      <c r="N253" s="62"/>
    </row>
    <row r="254" spans="1:14">
      <c r="A254" s="56">
        <f>IF(B254="","",SUBTOTAL(3,B$7:B254))</f>
        <v>248</v>
      </c>
      <c r="B254" s="81" t="s">
        <v>425</v>
      </c>
      <c r="C254" s="58">
        <v>30</v>
      </c>
      <c r="D254" s="58">
        <v>8</v>
      </c>
      <c r="E254" s="58">
        <v>2015</v>
      </c>
      <c r="F254" s="59">
        <v>936000</v>
      </c>
      <c r="G254" s="60">
        <v>0</v>
      </c>
      <c r="H254" s="60">
        <v>15</v>
      </c>
      <c r="I254" s="28">
        <v>9</v>
      </c>
      <c r="J254" s="61">
        <f t="shared" si="7"/>
        <v>8424000</v>
      </c>
      <c r="K254" s="28">
        <v>0</v>
      </c>
      <c r="L254" s="60">
        <f t="shared" si="6"/>
        <v>135</v>
      </c>
      <c r="M254" s="28"/>
      <c r="N254" s="62"/>
    </row>
    <row r="255" spans="1:14">
      <c r="A255" s="56">
        <f>IF(B255="","",SUBTOTAL(3,B$7:B255))</f>
        <v>249</v>
      </c>
      <c r="B255" s="82" t="s">
        <v>426</v>
      </c>
      <c r="C255" s="58">
        <v>9</v>
      </c>
      <c r="D255" s="58">
        <v>7</v>
      </c>
      <c r="E255" s="58">
        <v>2015</v>
      </c>
      <c r="F255" s="59">
        <v>936000</v>
      </c>
      <c r="G255" s="60">
        <v>0</v>
      </c>
      <c r="H255" s="60">
        <v>15</v>
      </c>
      <c r="I255" s="28">
        <v>9</v>
      </c>
      <c r="J255" s="61">
        <f t="shared" si="7"/>
        <v>8424000</v>
      </c>
      <c r="K255" s="28">
        <v>0</v>
      </c>
      <c r="L255" s="60">
        <f t="shared" si="6"/>
        <v>135</v>
      </c>
      <c r="M255" s="28"/>
      <c r="N255" s="62"/>
    </row>
    <row r="256" spans="1:14">
      <c r="A256" s="56">
        <f>IF(B256="","",SUBTOTAL(3,B$7:B256))</f>
        <v>250</v>
      </c>
      <c r="B256" s="25" t="s">
        <v>427</v>
      </c>
      <c r="C256" s="58">
        <v>28</v>
      </c>
      <c r="D256" s="58">
        <v>10</v>
      </c>
      <c r="E256" s="58">
        <v>2015</v>
      </c>
      <c r="F256" s="59">
        <v>936000</v>
      </c>
      <c r="G256" s="60">
        <v>0</v>
      </c>
      <c r="H256" s="60">
        <v>15</v>
      </c>
      <c r="I256" s="28">
        <v>9</v>
      </c>
      <c r="J256" s="61">
        <f t="shared" si="7"/>
        <v>8424000</v>
      </c>
      <c r="K256" s="28">
        <v>0</v>
      </c>
      <c r="L256" s="60">
        <f t="shared" si="6"/>
        <v>135</v>
      </c>
      <c r="M256" s="28"/>
      <c r="N256" s="62"/>
    </row>
    <row r="257" spans="1:14">
      <c r="A257" s="56">
        <f>IF(B257="","",SUBTOTAL(3,B$7:B257))</f>
        <v>251</v>
      </c>
      <c r="B257" s="82" t="s">
        <v>428</v>
      </c>
      <c r="C257" s="58">
        <v>15</v>
      </c>
      <c r="D257" s="58">
        <v>2</v>
      </c>
      <c r="E257" s="58">
        <v>2015</v>
      </c>
      <c r="F257" s="59">
        <v>936000</v>
      </c>
      <c r="G257" s="60">
        <v>0</v>
      </c>
      <c r="H257" s="60">
        <v>15</v>
      </c>
      <c r="I257" s="28">
        <v>9</v>
      </c>
      <c r="J257" s="61">
        <f t="shared" si="7"/>
        <v>8424000</v>
      </c>
      <c r="K257" s="28">
        <v>0</v>
      </c>
      <c r="L257" s="60">
        <f t="shared" si="6"/>
        <v>135</v>
      </c>
      <c r="M257" s="28"/>
      <c r="N257" s="62"/>
    </row>
    <row r="258" spans="1:14">
      <c r="A258" s="56">
        <f>IF(B258="","",SUBTOTAL(3,B$7:B258))</f>
        <v>252</v>
      </c>
      <c r="B258" s="82" t="s">
        <v>429</v>
      </c>
      <c r="C258" s="58">
        <v>29</v>
      </c>
      <c r="D258" s="58">
        <v>10</v>
      </c>
      <c r="E258" s="58">
        <v>2015</v>
      </c>
      <c r="F258" s="59">
        <v>936000</v>
      </c>
      <c r="G258" s="60">
        <v>0</v>
      </c>
      <c r="H258" s="60">
        <v>15</v>
      </c>
      <c r="I258" s="28">
        <v>9</v>
      </c>
      <c r="J258" s="61">
        <f t="shared" si="7"/>
        <v>8424000</v>
      </c>
      <c r="K258" s="28">
        <v>0</v>
      </c>
      <c r="L258" s="60">
        <f t="shared" si="6"/>
        <v>135</v>
      </c>
      <c r="M258" s="28"/>
      <c r="N258" s="62"/>
    </row>
    <row r="259" spans="1:14">
      <c r="A259" s="56">
        <f>IF(B259="","",SUBTOTAL(3,B$7:B259))</f>
        <v>253</v>
      </c>
      <c r="B259" s="82" t="s">
        <v>430</v>
      </c>
      <c r="C259" s="58">
        <v>24</v>
      </c>
      <c r="D259" s="58">
        <v>2</v>
      </c>
      <c r="E259" s="58">
        <v>2015</v>
      </c>
      <c r="F259" s="59">
        <v>936000</v>
      </c>
      <c r="G259" s="60">
        <v>0</v>
      </c>
      <c r="H259" s="60">
        <v>15</v>
      </c>
      <c r="I259" s="28">
        <v>9</v>
      </c>
      <c r="J259" s="61">
        <f t="shared" si="7"/>
        <v>8424000</v>
      </c>
      <c r="K259" s="28">
        <v>0</v>
      </c>
      <c r="L259" s="60">
        <f t="shared" si="6"/>
        <v>135</v>
      </c>
      <c r="M259" s="28"/>
      <c r="N259" s="62"/>
    </row>
    <row r="260" spans="1:14">
      <c r="A260" s="56">
        <f>IF(B260="","",SUBTOTAL(3,B$7:B260))</f>
        <v>254</v>
      </c>
      <c r="B260" s="82" t="s">
        <v>431</v>
      </c>
      <c r="C260" s="58">
        <v>3</v>
      </c>
      <c r="D260" s="58">
        <v>2</v>
      </c>
      <c r="E260" s="58">
        <v>2015</v>
      </c>
      <c r="F260" s="59">
        <v>936000</v>
      </c>
      <c r="G260" s="60">
        <v>0</v>
      </c>
      <c r="H260" s="60">
        <v>15</v>
      </c>
      <c r="I260" s="28">
        <v>9</v>
      </c>
      <c r="J260" s="61">
        <f t="shared" si="7"/>
        <v>8424000</v>
      </c>
      <c r="K260" s="28">
        <v>0</v>
      </c>
      <c r="L260" s="60">
        <f t="shared" si="6"/>
        <v>135</v>
      </c>
      <c r="M260" s="28"/>
      <c r="N260" s="62"/>
    </row>
    <row r="261" spans="1:14">
      <c r="A261" s="56">
        <f>IF(B261="","",SUBTOTAL(3,B$7:B261))</f>
        <v>255</v>
      </c>
      <c r="B261" s="62" t="s">
        <v>432</v>
      </c>
      <c r="C261" s="58">
        <v>6</v>
      </c>
      <c r="D261" s="58">
        <v>7</v>
      </c>
      <c r="E261" s="58">
        <v>2015</v>
      </c>
      <c r="F261" s="59">
        <v>936000</v>
      </c>
      <c r="G261" s="60">
        <v>0</v>
      </c>
      <c r="H261" s="60">
        <v>15</v>
      </c>
      <c r="I261" s="28">
        <v>9</v>
      </c>
      <c r="J261" s="61">
        <f t="shared" si="7"/>
        <v>8424000</v>
      </c>
      <c r="K261" s="28">
        <v>0</v>
      </c>
      <c r="L261" s="60">
        <f t="shared" si="6"/>
        <v>135</v>
      </c>
      <c r="M261" s="42">
        <v>1</v>
      </c>
      <c r="N261" s="62"/>
    </row>
    <row r="262" spans="1:14">
      <c r="A262" s="56">
        <f>IF(B262="","",SUBTOTAL(3,B$7:B262))</f>
        <v>256</v>
      </c>
      <c r="B262" s="25" t="s">
        <v>433</v>
      </c>
      <c r="C262" s="58">
        <v>11</v>
      </c>
      <c r="D262" s="58">
        <v>12</v>
      </c>
      <c r="E262" s="58">
        <v>2015</v>
      </c>
      <c r="F262" s="59">
        <v>936000</v>
      </c>
      <c r="G262" s="60">
        <v>0</v>
      </c>
      <c r="H262" s="60">
        <v>15</v>
      </c>
      <c r="I262" s="28">
        <v>9</v>
      </c>
      <c r="J262" s="61">
        <f t="shared" si="7"/>
        <v>8424000</v>
      </c>
      <c r="K262" s="28">
        <v>0</v>
      </c>
      <c r="L262" s="60">
        <f t="shared" si="6"/>
        <v>135</v>
      </c>
      <c r="M262" s="28"/>
      <c r="N262" s="62"/>
    </row>
    <row r="263" spans="1:14">
      <c r="A263" s="56">
        <f>IF(B263="","",SUBTOTAL(3,B$7:B263))</f>
        <v>257</v>
      </c>
      <c r="B263" s="62" t="s">
        <v>434</v>
      </c>
      <c r="C263" s="58">
        <v>21</v>
      </c>
      <c r="D263" s="58">
        <v>9</v>
      </c>
      <c r="E263" s="58">
        <v>2015</v>
      </c>
      <c r="F263" s="59">
        <v>936000</v>
      </c>
      <c r="G263" s="60">
        <v>0</v>
      </c>
      <c r="H263" s="60">
        <v>15</v>
      </c>
      <c r="I263" s="28">
        <v>9</v>
      </c>
      <c r="J263" s="61">
        <f t="shared" si="7"/>
        <v>8424000</v>
      </c>
      <c r="K263" s="28">
        <v>0</v>
      </c>
      <c r="L263" s="60">
        <f t="shared" ref="L263:L306" si="8">H263*I263</f>
        <v>135</v>
      </c>
      <c r="M263" s="42">
        <v>1</v>
      </c>
      <c r="N263" s="62"/>
    </row>
    <row r="264" spans="1:14">
      <c r="A264" s="56">
        <f>IF(B264="","",SUBTOTAL(3,B$7:B264))</f>
        <v>258</v>
      </c>
      <c r="B264" s="74" t="s">
        <v>435</v>
      </c>
      <c r="C264" s="58">
        <v>12</v>
      </c>
      <c r="D264" s="58">
        <v>11</v>
      </c>
      <c r="E264" s="58">
        <v>2015</v>
      </c>
      <c r="F264" s="59">
        <v>936000</v>
      </c>
      <c r="G264" s="60">
        <v>0</v>
      </c>
      <c r="H264" s="60">
        <v>15</v>
      </c>
      <c r="I264" s="28">
        <v>9</v>
      </c>
      <c r="J264" s="61">
        <f t="shared" si="7"/>
        <v>8424000</v>
      </c>
      <c r="K264" s="28">
        <v>0</v>
      </c>
      <c r="L264" s="60">
        <f t="shared" si="8"/>
        <v>135</v>
      </c>
      <c r="M264" s="28"/>
      <c r="N264" s="62"/>
    </row>
    <row r="265" spans="1:14">
      <c r="A265" s="56">
        <f>IF(B265="","",SUBTOTAL(3,B$7:B265))</f>
        <v>259</v>
      </c>
      <c r="B265" s="62" t="s">
        <v>436</v>
      </c>
      <c r="C265" s="58">
        <v>28</v>
      </c>
      <c r="D265" s="58">
        <v>12</v>
      </c>
      <c r="E265" s="58">
        <v>2015</v>
      </c>
      <c r="F265" s="59">
        <v>936000</v>
      </c>
      <c r="G265" s="60">
        <v>0</v>
      </c>
      <c r="H265" s="60">
        <v>15</v>
      </c>
      <c r="I265" s="28">
        <v>9</v>
      </c>
      <c r="J265" s="61">
        <f t="shared" si="7"/>
        <v>8424000</v>
      </c>
      <c r="K265" s="28">
        <v>0</v>
      </c>
      <c r="L265" s="60">
        <f t="shared" si="8"/>
        <v>135</v>
      </c>
      <c r="M265" s="28"/>
      <c r="N265" s="62"/>
    </row>
    <row r="266" spans="1:14">
      <c r="A266" s="56">
        <f>IF(B266="","",SUBTOTAL(3,B$7:B266))</f>
        <v>260</v>
      </c>
      <c r="B266" s="82" t="s">
        <v>437</v>
      </c>
      <c r="C266" s="58">
        <v>9</v>
      </c>
      <c r="D266" s="58">
        <v>7</v>
      </c>
      <c r="E266" s="58">
        <v>2015</v>
      </c>
      <c r="F266" s="59">
        <v>936000</v>
      </c>
      <c r="G266" s="60">
        <v>0</v>
      </c>
      <c r="H266" s="60">
        <v>15</v>
      </c>
      <c r="I266" s="28">
        <v>9</v>
      </c>
      <c r="J266" s="61">
        <f t="shared" si="7"/>
        <v>8424000</v>
      </c>
      <c r="K266" s="28">
        <v>0</v>
      </c>
      <c r="L266" s="60">
        <f t="shared" si="8"/>
        <v>135</v>
      </c>
      <c r="M266" s="28"/>
      <c r="N266" s="62"/>
    </row>
    <row r="267" spans="1:14">
      <c r="A267" s="56">
        <f>IF(B267="","",SUBTOTAL(3,B$7:B267))</f>
        <v>261</v>
      </c>
      <c r="B267" s="74" t="s">
        <v>30</v>
      </c>
      <c r="C267" s="58">
        <v>23</v>
      </c>
      <c r="D267" s="58">
        <v>3</v>
      </c>
      <c r="E267" s="58">
        <v>2015</v>
      </c>
      <c r="F267" s="59">
        <v>936000</v>
      </c>
      <c r="G267" s="60">
        <v>0</v>
      </c>
      <c r="H267" s="60">
        <v>15</v>
      </c>
      <c r="I267" s="28">
        <v>9</v>
      </c>
      <c r="J267" s="61">
        <f t="shared" si="7"/>
        <v>8424000</v>
      </c>
      <c r="K267" s="28">
        <v>0</v>
      </c>
      <c r="L267" s="60">
        <f t="shared" si="8"/>
        <v>135</v>
      </c>
      <c r="M267" s="28"/>
      <c r="N267" s="62"/>
    </row>
    <row r="268" spans="1:14">
      <c r="A268" s="56">
        <f>IF(B268="","",SUBTOTAL(3,B$7:B268))</f>
        <v>262</v>
      </c>
      <c r="B268" s="82" t="s">
        <v>438</v>
      </c>
      <c r="C268" s="58">
        <v>6</v>
      </c>
      <c r="D268" s="58">
        <v>1</v>
      </c>
      <c r="E268" s="58">
        <v>2015</v>
      </c>
      <c r="F268" s="59">
        <v>936000</v>
      </c>
      <c r="G268" s="60">
        <v>0</v>
      </c>
      <c r="H268" s="60">
        <v>15</v>
      </c>
      <c r="I268" s="28">
        <v>9</v>
      </c>
      <c r="J268" s="61">
        <f t="shared" ref="J268:J306" si="9">F268*I268</f>
        <v>8424000</v>
      </c>
      <c r="K268" s="28">
        <v>0</v>
      </c>
      <c r="L268" s="60">
        <f t="shared" si="8"/>
        <v>135</v>
      </c>
      <c r="M268" s="28"/>
      <c r="N268" s="62"/>
    </row>
    <row r="269" spans="1:14">
      <c r="A269" s="56">
        <f>IF(B269="","",SUBTOTAL(3,B$7:B269))</f>
        <v>263</v>
      </c>
      <c r="B269" s="82" t="s">
        <v>439</v>
      </c>
      <c r="C269" s="58">
        <v>18</v>
      </c>
      <c r="D269" s="58">
        <v>9</v>
      </c>
      <c r="E269" s="58">
        <v>2015</v>
      </c>
      <c r="F269" s="59">
        <v>936000</v>
      </c>
      <c r="G269" s="60">
        <v>0</v>
      </c>
      <c r="H269" s="60">
        <v>15</v>
      </c>
      <c r="I269" s="28">
        <v>9</v>
      </c>
      <c r="J269" s="61">
        <f t="shared" si="9"/>
        <v>8424000</v>
      </c>
      <c r="K269" s="28">
        <v>0</v>
      </c>
      <c r="L269" s="60">
        <f t="shared" si="8"/>
        <v>135</v>
      </c>
      <c r="M269" s="28"/>
      <c r="N269" s="62"/>
    </row>
    <row r="270" spans="1:14">
      <c r="A270" s="56">
        <f>IF(B270="","",SUBTOTAL(3,B$7:B270))</f>
        <v>264</v>
      </c>
      <c r="B270" s="25" t="s">
        <v>440</v>
      </c>
      <c r="C270" s="58">
        <v>15</v>
      </c>
      <c r="D270" s="58">
        <v>3</v>
      </c>
      <c r="E270" s="58">
        <v>2015</v>
      </c>
      <c r="F270" s="59">
        <v>936000</v>
      </c>
      <c r="G270" s="60">
        <v>0</v>
      </c>
      <c r="H270" s="60">
        <v>15</v>
      </c>
      <c r="I270" s="28">
        <v>9</v>
      </c>
      <c r="J270" s="61">
        <f t="shared" si="9"/>
        <v>8424000</v>
      </c>
      <c r="K270" s="28">
        <v>0</v>
      </c>
      <c r="L270" s="60">
        <f t="shared" si="8"/>
        <v>135</v>
      </c>
      <c r="M270" s="28"/>
      <c r="N270" s="62"/>
    </row>
    <row r="271" spans="1:14">
      <c r="A271" s="56">
        <f>IF(B271="","",SUBTOTAL(3,B$7:B271))</f>
        <v>265</v>
      </c>
      <c r="B271" s="71" t="s">
        <v>441</v>
      </c>
      <c r="C271" s="58">
        <v>29</v>
      </c>
      <c r="D271" s="58">
        <v>9</v>
      </c>
      <c r="E271" s="58">
        <v>2015</v>
      </c>
      <c r="F271" s="59">
        <v>936000</v>
      </c>
      <c r="G271" s="60">
        <v>0</v>
      </c>
      <c r="H271" s="60">
        <v>15</v>
      </c>
      <c r="I271" s="28">
        <v>9</v>
      </c>
      <c r="J271" s="61">
        <f t="shared" si="9"/>
        <v>8424000</v>
      </c>
      <c r="K271" s="28">
        <v>0</v>
      </c>
      <c r="L271" s="60">
        <f t="shared" si="8"/>
        <v>135</v>
      </c>
      <c r="M271" s="28"/>
      <c r="N271" s="62"/>
    </row>
    <row r="272" spans="1:14">
      <c r="A272" s="56">
        <f>IF(B272="","",SUBTOTAL(3,B$7:B272))</f>
        <v>266</v>
      </c>
      <c r="B272" s="25" t="s">
        <v>442</v>
      </c>
      <c r="C272" s="58">
        <v>14</v>
      </c>
      <c r="D272" s="58">
        <v>7</v>
      </c>
      <c r="E272" s="58">
        <v>2015</v>
      </c>
      <c r="F272" s="59">
        <v>936000</v>
      </c>
      <c r="G272" s="60">
        <v>0</v>
      </c>
      <c r="H272" s="60">
        <v>15</v>
      </c>
      <c r="I272" s="28">
        <v>9</v>
      </c>
      <c r="J272" s="61">
        <f t="shared" si="9"/>
        <v>8424000</v>
      </c>
      <c r="K272" s="28">
        <v>0</v>
      </c>
      <c r="L272" s="60">
        <f t="shared" si="8"/>
        <v>135</v>
      </c>
      <c r="M272" s="28"/>
      <c r="N272" s="62"/>
    </row>
    <row r="273" spans="1:14">
      <c r="A273" s="56">
        <f>IF(B273="","",SUBTOTAL(3,B$7:B273))</f>
        <v>267</v>
      </c>
      <c r="B273" s="62" t="s">
        <v>443</v>
      </c>
      <c r="C273" s="58">
        <v>20</v>
      </c>
      <c r="D273" s="58">
        <v>1</v>
      </c>
      <c r="E273" s="58">
        <v>2015</v>
      </c>
      <c r="F273" s="59">
        <v>936000</v>
      </c>
      <c r="G273" s="60">
        <v>0</v>
      </c>
      <c r="H273" s="60">
        <v>15</v>
      </c>
      <c r="I273" s="28">
        <v>9</v>
      </c>
      <c r="J273" s="61">
        <f t="shared" si="9"/>
        <v>8424000</v>
      </c>
      <c r="K273" s="28">
        <v>0</v>
      </c>
      <c r="L273" s="60">
        <f t="shared" si="8"/>
        <v>135</v>
      </c>
      <c r="M273" s="42">
        <v>1</v>
      </c>
      <c r="N273" s="62"/>
    </row>
    <row r="274" spans="1:14">
      <c r="A274" s="56">
        <f>IF(B274="","",SUBTOTAL(3,B$7:B274))</f>
        <v>268</v>
      </c>
      <c r="B274" s="25" t="s">
        <v>444</v>
      </c>
      <c r="C274" s="58">
        <v>9</v>
      </c>
      <c r="D274" s="58">
        <v>11</v>
      </c>
      <c r="E274" s="58">
        <v>2015</v>
      </c>
      <c r="F274" s="59">
        <v>936000</v>
      </c>
      <c r="G274" s="60">
        <v>0</v>
      </c>
      <c r="H274" s="60">
        <v>15</v>
      </c>
      <c r="I274" s="28">
        <v>9</v>
      </c>
      <c r="J274" s="61">
        <f t="shared" si="9"/>
        <v>8424000</v>
      </c>
      <c r="K274" s="28">
        <v>0</v>
      </c>
      <c r="L274" s="60">
        <f t="shared" si="8"/>
        <v>135</v>
      </c>
      <c r="M274" s="28"/>
      <c r="N274" s="62"/>
    </row>
    <row r="275" spans="1:14">
      <c r="A275" s="56">
        <f>IF(B275="","",SUBTOTAL(3,B$7:B275))</f>
        <v>269</v>
      </c>
      <c r="B275" s="82" t="s">
        <v>445</v>
      </c>
      <c r="C275" s="58">
        <v>23</v>
      </c>
      <c r="D275" s="58">
        <v>7</v>
      </c>
      <c r="E275" s="58">
        <v>2015</v>
      </c>
      <c r="F275" s="59">
        <v>936000</v>
      </c>
      <c r="G275" s="60">
        <v>0</v>
      </c>
      <c r="H275" s="60">
        <v>15</v>
      </c>
      <c r="I275" s="28">
        <v>9</v>
      </c>
      <c r="J275" s="61">
        <f t="shared" si="9"/>
        <v>8424000</v>
      </c>
      <c r="K275" s="28">
        <v>0</v>
      </c>
      <c r="L275" s="60">
        <f t="shared" si="8"/>
        <v>135</v>
      </c>
      <c r="M275" s="28"/>
      <c r="N275" s="62"/>
    </row>
    <row r="276" spans="1:14">
      <c r="A276" s="56">
        <f>IF(B276="","",SUBTOTAL(3,B$7:B276))</f>
        <v>270</v>
      </c>
      <c r="B276" s="62" t="s">
        <v>446</v>
      </c>
      <c r="C276" s="58">
        <v>7</v>
      </c>
      <c r="D276" s="58">
        <v>9</v>
      </c>
      <c r="E276" s="58">
        <v>2014</v>
      </c>
      <c r="F276" s="59">
        <v>936000</v>
      </c>
      <c r="G276" s="60">
        <v>0</v>
      </c>
      <c r="H276" s="60">
        <v>15</v>
      </c>
      <c r="I276" s="28">
        <v>9</v>
      </c>
      <c r="J276" s="61">
        <f t="shared" si="9"/>
        <v>8424000</v>
      </c>
      <c r="K276" s="28">
        <v>0</v>
      </c>
      <c r="L276" s="60">
        <f t="shared" si="8"/>
        <v>135</v>
      </c>
      <c r="M276" s="28"/>
      <c r="N276" s="62"/>
    </row>
    <row r="277" spans="1:14">
      <c r="A277" s="56">
        <f>IF(B277="","",SUBTOTAL(3,B$7:B277))</f>
        <v>271</v>
      </c>
      <c r="B277" s="82" t="s">
        <v>447</v>
      </c>
      <c r="C277" s="58">
        <v>11</v>
      </c>
      <c r="D277" s="58">
        <v>2</v>
      </c>
      <c r="E277" s="58">
        <v>2015</v>
      </c>
      <c r="F277" s="59">
        <v>936000</v>
      </c>
      <c r="G277" s="60">
        <v>0</v>
      </c>
      <c r="H277" s="60">
        <v>15</v>
      </c>
      <c r="I277" s="28">
        <v>9</v>
      </c>
      <c r="J277" s="61">
        <f t="shared" si="9"/>
        <v>8424000</v>
      </c>
      <c r="K277" s="28">
        <v>0</v>
      </c>
      <c r="L277" s="60">
        <f t="shared" si="8"/>
        <v>135</v>
      </c>
      <c r="M277" s="28"/>
      <c r="N277" s="62"/>
    </row>
    <row r="278" spans="1:14">
      <c r="A278" s="56">
        <f>IF(B278="","",SUBTOTAL(3,B$7:B278))</f>
        <v>272</v>
      </c>
      <c r="B278" s="25" t="s">
        <v>199</v>
      </c>
      <c r="C278" s="58">
        <v>4</v>
      </c>
      <c r="D278" s="58">
        <v>9</v>
      </c>
      <c r="E278" s="58">
        <v>2015</v>
      </c>
      <c r="F278" s="59">
        <v>936000</v>
      </c>
      <c r="G278" s="60">
        <v>0</v>
      </c>
      <c r="H278" s="60">
        <v>15</v>
      </c>
      <c r="I278" s="28">
        <v>9</v>
      </c>
      <c r="J278" s="61">
        <f t="shared" si="9"/>
        <v>8424000</v>
      </c>
      <c r="K278" s="28">
        <v>0</v>
      </c>
      <c r="L278" s="60">
        <f t="shared" si="8"/>
        <v>135</v>
      </c>
      <c r="M278" s="28"/>
      <c r="N278" s="62"/>
    </row>
    <row r="279" spans="1:14">
      <c r="A279" s="56">
        <f>IF(B279="","",SUBTOTAL(3,B$7:B279))</f>
        <v>273</v>
      </c>
      <c r="B279" s="82" t="s">
        <v>448</v>
      </c>
      <c r="C279" s="58">
        <v>2</v>
      </c>
      <c r="D279" s="58">
        <v>4</v>
      </c>
      <c r="E279" s="58">
        <v>2015</v>
      </c>
      <c r="F279" s="59">
        <v>936000</v>
      </c>
      <c r="G279" s="60">
        <v>0</v>
      </c>
      <c r="H279" s="60">
        <v>15</v>
      </c>
      <c r="I279" s="28">
        <v>9</v>
      </c>
      <c r="J279" s="61">
        <f t="shared" si="9"/>
        <v>8424000</v>
      </c>
      <c r="K279" s="28">
        <v>0</v>
      </c>
      <c r="L279" s="60">
        <f t="shared" si="8"/>
        <v>135</v>
      </c>
      <c r="M279" s="28"/>
      <c r="N279" s="62"/>
    </row>
    <row r="280" spans="1:14">
      <c r="A280" s="56">
        <f>IF(B280="","",SUBTOTAL(3,B$7:B280))</f>
        <v>274</v>
      </c>
      <c r="B280" s="82" t="s">
        <v>449</v>
      </c>
      <c r="C280" s="58">
        <v>10</v>
      </c>
      <c r="D280" s="58">
        <v>8</v>
      </c>
      <c r="E280" s="58">
        <v>2015</v>
      </c>
      <c r="F280" s="59">
        <v>936000</v>
      </c>
      <c r="G280" s="60">
        <v>0</v>
      </c>
      <c r="H280" s="60">
        <v>15</v>
      </c>
      <c r="I280" s="28">
        <v>9</v>
      </c>
      <c r="J280" s="61">
        <f t="shared" si="9"/>
        <v>8424000</v>
      </c>
      <c r="K280" s="28">
        <v>0</v>
      </c>
      <c r="L280" s="60">
        <f t="shared" si="8"/>
        <v>135</v>
      </c>
      <c r="M280" s="28"/>
      <c r="N280" s="62"/>
    </row>
    <row r="281" spans="1:14">
      <c r="A281" s="56">
        <f>IF(B281="","",SUBTOTAL(3,B$7:B281))</f>
        <v>275</v>
      </c>
      <c r="B281" s="82" t="s">
        <v>82</v>
      </c>
      <c r="C281" s="58">
        <v>8</v>
      </c>
      <c r="D281" s="58">
        <v>11</v>
      </c>
      <c r="E281" s="58">
        <v>2015</v>
      </c>
      <c r="F281" s="59">
        <v>936000</v>
      </c>
      <c r="G281" s="60">
        <v>0</v>
      </c>
      <c r="H281" s="60">
        <v>15</v>
      </c>
      <c r="I281" s="28">
        <v>9</v>
      </c>
      <c r="J281" s="61">
        <f t="shared" si="9"/>
        <v>8424000</v>
      </c>
      <c r="K281" s="28">
        <v>0</v>
      </c>
      <c r="L281" s="60">
        <f t="shared" si="8"/>
        <v>135</v>
      </c>
      <c r="M281" s="28"/>
      <c r="N281" s="62"/>
    </row>
    <row r="282" spans="1:14">
      <c r="A282" s="56">
        <f>IF(B282="","",SUBTOTAL(3,B$7:B282))</f>
        <v>276</v>
      </c>
      <c r="B282" s="82" t="s">
        <v>450</v>
      </c>
      <c r="C282" s="58">
        <v>3</v>
      </c>
      <c r="D282" s="58">
        <v>9</v>
      </c>
      <c r="E282" s="58">
        <v>2015</v>
      </c>
      <c r="F282" s="59">
        <v>936000</v>
      </c>
      <c r="G282" s="60">
        <v>0</v>
      </c>
      <c r="H282" s="60">
        <v>15</v>
      </c>
      <c r="I282" s="28">
        <v>9</v>
      </c>
      <c r="J282" s="61">
        <f t="shared" si="9"/>
        <v>8424000</v>
      </c>
      <c r="K282" s="28">
        <v>0</v>
      </c>
      <c r="L282" s="60">
        <f t="shared" si="8"/>
        <v>135</v>
      </c>
      <c r="M282" s="28"/>
      <c r="N282" s="62"/>
    </row>
    <row r="283" spans="1:14">
      <c r="A283" s="56">
        <f>IF(B283="","",SUBTOTAL(3,B$7:B283))</f>
        <v>277</v>
      </c>
      <c r="B283" s="82" t="s">
        <v>451</v>
      </c>
      <c r="C283" s="58">
        <v>27</v>
      </c>
      <c r="D283" s="58">
        <v>7</v>
      </c>
      <c r="E283" s="58">
        <v>2015</v>
      </c>
      <c r="F283" s="59">
        <v>936000</v>
      </c>
      <c r="G283" s="60">
        <v>0</v>
      </c>
      <c r="H283" s="60">
        <v>15</v>
      </c>
      <c r="I283" s="28">
        <v>9</v>
      </c>
      <c r="J283" s="61">
        <f t="shared" si="9"/>
        <v>8424000</v>
      </c>
      <c r="K283" s="28">
        <v>0</v>
      </c>
      <c r="L283" s="60">
        <f t="shared" si="8"/>
        <v>135</v>
      </c>
      <c r="M283" s="28"/>
      <c r="N283" s="62"/>
    </row>
    <row r="284" spans="1:14">
      <c r="A284" s="56">
        <f>IF(B284="","",SUBTOTAL(3,B$7:B284))</f>
        <v>278</v>
      </c>
      <c r="B284" s="82" t="s">
        <v>163</v>
      </c>
      <c r="C284" s="58">
        <v>25</v>
      </c>
      <c r="D284" s="58">
        <v>5</v>
      </c>
      <c r="E284" s="58">
        <v>2015</v>
      </c>
      <c r="F284" s="59">
        <v>936000</v>
      </c>
      <c r="G284" s="60">
        <v>0</v>
      </c>
      <c r="H284" s="60">
        <v>15</v>
      </c>
      <c r="I284" s="28">
        <v>9</v>
      </c>
      <c r="J284" s="61">
        <f t="shared" si="9"/>
        <v>8424000</v>
      </c>
      <c r="K284" s="28">
        <v>0</v>
      </c>
      <c r="L284" s="60">
        <f t="shared" si="8"/>
        <v>135</v>
      </c>
      <c r="M284" s="28"/>
      <c r="N284" s="62"/>
    </row>
    <row r="285" spans="1:14">
      <c r="A285" s="56">
        <f>IF(B285="","",SUBTOTAL(3,B$7:B285))</f>
        <v>279</v>
      </c>
      <c r="B285" s="82" t="s">
        <v>452</v>
      </c>
      <c r="C285" s="58">
        <v>27</v>
      </c>
      <c r="D285" s="58">
        <v>2</v>
      </c>
      <c r="E285" s="58">
        <v>2015</v>
      </c>
      <c r="F285" s="59">
        <v>936000</v>
      </c>
      <c r="G285" s="60">
        <v>0</v>
      </c>
      <c r="H285" s="60">
        <v>15</v>
      </c>
      <c r="I285" s="28">
        <v>9</v>
      </c>
      <c r="J285" s="61">
        <f t="shared" si="9"/>
        <v>8424000</v>
      </c>
      <c r="K285" s="28">
        <v>0</v>
      </c>
      <c r="L285" s="60">
        <f t="shared" si="8"/>
        <v>135</v>
      </c>
      <c r="M285" s="28"/>
      <c r="N285" s="62"/>
    </row>
    <row r="286" spans="1:14">
      <c r="A286" s="56">
        <f>IF(B286="","",SUBTOTAL(3,B$7:B286))</f>
        <v>280</v>
      </c>
      <c r="B286" s="25" t="s">
        <v>453</v>
      </c>
      <c r="C286" s="58">
        <v>3</v>
      </c>
      <c r="D286" s="58">
        <v>3</v>
      </c>
      <c r="E286" s="58">
        <v>2015</v>
      </c>
      <c r="F286" s="59">
        <v>936000</v>
      </c>
      <c r="G286" s="60">
        <v>0</v>
      </c>
      <c r="H286" s="60">
        <v>15</v>
      </c>
      <c r="I286" s="28">
        <v>9</v>
      </c>
      <c r="J286" s="61">
        <f t="shared" si="9"/>
        <v>8424000</v>
      </c>
      <c r="K286" s="28">
        <v>0</v>
      </c>
      <c r="L286" s="60">
        <f t="shared" si="8"/>
        <v>135</v>
      </c>
      <c r="M286" s="28"/>
      <c r="N286" s="62"/>
    </row>
    <row r="287" spans="1:14">
      <c r="A287" s="56">
        <f>IF(B287="","",SUBTOTAL(3,B$7:B287))</f>
        <v>281</v>
      </c>
      <c r="B287" s="82" t="s">
        <v>145</v>
      </c>
      <c r="C287" s="58">
        <v>23</v>
      </c>
      <c r="D287" s="58">
        <v>6</v>
      </c>
      <c r="E287" s="58">
        <v>2015</v>
      </c>
      <c r="F287" s="59">
        <v>936000</v>
      </c>
      <c r="G287" s="60">
        <v>0</v>
      </c>
      <c r="H287" s="60">
        <v>15</v>
      </c>
      <c r="I287" s="28">
        <v>9</v>
      </c>
      <c r="J287" s="61">
        <f t="shared" si="9"/>
        <v>8424000</v>
      </c>
      <c r="K287" s="28">
        <v>0</v>
      </c>
      <c r="L287" s="60">
        <f t="shared" si="8"/>
        <v>135</v>
      </c>
      <c r="M287" s="28"/>
      <c r="N287" s="62"/>
    </row>
    <row r="288" spans="1:14">
      <c r="A288" s="56">
        <f>IF(B288="","",SUBTOTAL(3,B$7:B288))</f>
        <v>282</v>
      </c>
      <c r="B288" s="82" t="s">
        <v>454</v>
      </c>
      <c r="C288" s="58">
        <v>2</v>
      </c>
      <c r="D288" s="58">
        <v>10</v>
      </c>
      <c r="E288" s="58">
        <v>2015</v>
      </c>
      <c r="F288" s="59">
        <v>936000</v>
      </c>
      <c r="G288" s="60">
        <v>0</v>
      </c>
      <c r="H288" s="60">
        <v>15</v>
      </c>
      <c r="I288" s="28">
        <v>9</v>
      </c>
      <c r="J288" s="61">
        <f t="shared" si="9"/>
        <v>8424000</v>
      </c>
      <c r="K288" s="28">
        <v>0</v>
      </c>
      <c r="L288" s="60">
        <f t="shared" si="8"/>
        <v>135</v>
      </c>
      <c r="M288" s="28"/>
      <c r="N288" s="62"/>
    </row>
    <row r="289" spans="1:14">
      <c r="A289" s="56">
        <f>IF(B289="","",SUBTOTAL(3,B$7:B289))</f>
        <v>283</v>
      </c>
      <c r="B289" s="25" t="s">
        <v>455</v>
      </c>
      <c r="C289" s="58">
        <v>30</v>
      </c>
      <c r="D289" s="58">
        <v>10</v>
      </c>
      <c r="E289" s="58">
        <v>2015</v>
      </c>
      <c r="F289" s="59">
        <v>936000</v>
      </c>
      <c r="G289" s="60">
        <v>0</v>
      </c>
      <c r="H289" s="60">
        <v>15</v>
      </c>
      <c r="I289" s="28">
        <v>9</v>
      </c>
      <c r="J289" s="61">
        <f t="shared" si="9"/>
        <v>8424000</v>
      </c>
      <c r="K289" s="28">
        <v>0</v>
      </c>
      <c r="L289" s="60">
        <f t="shared" si="8"/>
        <v>135</v>
      </c>
      <c r="M289" s="28"/>
      <c r="N289" s="62"/>
    </row>
    <row r="290" spans="1:14">
      <c r="A290" s="56">
        <f>IF(B290="","",SUBTOTAL(3,B$7:B290))</f>
        <v>284</v>
      </c>
      <c r="B290" s="82" t="s">
        <v>456</v>
      </c>
      <c r="C290" s="58">
        <v>10</v>
      </c>
      <c r="D290" s="58">
        <v>3</v>
      </c>
      <c r="E290" s="58">
        <v>2015</v>
      </c>
      <c r="F290" s="59">
        <v>936000</v>
      </c>
      <c r="G290" s="60">
        <v>0</v>
      </c>
      <c r="H290" s="60">
        <v>15</v>
      </c>
      <c r="I290" s="28">
        <v>9</v>
      </c>
      <c r="J290" s="61">
        <f t="shared" si="9"/>
        <v>8424000</v>
      </c>
      <c r="K290" s="28">
        <v>0</v>
      </c>
      <c r="L290" s="60">
        <f t="shared" si="8"/>
        <v>135</v>
      </c>
      <c r="M290" s="28"/>
      <c r="N290" s="62"/>
    </row>
    <row r="291" spans="1:14">
      <c r="A291" s="56">
        <f>IF(B291="","",SUBTOTAL(3,B$7:B291))</f>
        <v>285</v>
      </c>
      <c r="B291" s="82" t="s">
        <v>45</v>
      </c>
      <c r="C291" s="58">
        <v>26</v>
      </c>
      <c r="D291" s="58">
        <v>5</v>
      </c>
      <c r="E291" s="58">
        <v>2015</v>
      </c>
      <c r="F291" s="59">
        <v>936000</v>
      </c>
      <c r="G291" s="60">
        <v>0</v>
      </c>
      <c r="H291" s="60">
        <v>15</v>
      </c>
      <c r="I291" s="28">
        <v>9</v>
      </c>
      <c r="J291" s="61">
        <f t="shared" si="9"/>
        <v>8424000</v>
      </c>
      <c r="K291" s="28">
        <v>0</v>
      </c>
      <c r="L291" s="60">
        <f t="shared" si="8"/>
        <v>135</v>
      </c>
      <c r="M291" s="28"/>
      <c r="N291" s="62"/>
    </row>
    <row r="292" spans="1:14">
      <c r="A292" s="56">
        <f>IF(B292="","",SUBTOTAL(3,B$7:B292))</f>
        <v>286</v>
      </c>
      <c r="B292" s="82" t="s">
        <v>457</v>
      </c>
      <c r="C292" s="58">
        <v>25</v>
      </c>
      <c r="D292" s="58">
        <v>11</v>
      </c>
      <c r="E292" s="58">
        <v>2015</v>
      </c>
      <c r="F292" s="59">
        <v>936000</v>
      </c>
      <c r="G292" s="60">
        <v>0</v>
      </c>
      <c r="H292" s="60">
        <v>15</v>
      </c>
      <c r="I292" s="28">
        <v>9</v>
      </c>
      <c r="J292" s="61">
        <f t="shared" si="9"/>
        <v>8424000</v>
      </c>
      <c r="K292" s="28">
        <v>0</v>
      </c>
      <c r="L292" s="60">
        <f t="shared" si="8"/>
        <v>135</v>
      </c>
      <c r="M292" s="28"/>
      <c r="N292" s="62"/>
    </row>
    <row r="293" spans="1:14">
      <c r="A293" s="56">
        <f>IF(B293="","",SUBTOTAL(3,B$7:B293))</f>
        <v>287</v>
      </c>
      <c r="B293" s="82" t="s">
        <v>146</v>
      </c>
      <c r="C293" s="58">
        <v>14</v>
      </c>
      <c r="D293" s="58">
        <v>9</v>
      </c>
      <c r="E293" s="58">
        <v>2015</v>
      </c>
      <c r="F293" s="59">
        <v>936000</v>
      </c>
      <c r="G293" s="60">
        <v>0</v>
      </c>
      <c r="H293" s="60">
        <v>15</v>
      </c>
      <c r="I293" s="28">
        <v>9</v>
      </c>
      <c r="J293" s="61">
        <f t="shared" si="9"/>
        <v>8424000</v>
      </c>
      <c r="K293" s="28">
        <v>0</v>
      </c>
      <c r="L293" s="60">
        <f t="shared" si="8"/>
        <v>135</v>
      </c>
      <c r="M293" s="28"/>
      <c r="N293" s="62"/>
    </row>
    <row r="294" spans="1:14">
      <c r="A294" s="56">
        <f>IF(B294="","",SUBTOTAL(3,B$7:B294))</f>
        <v>288</v>
      </c>
      <c r="B294" s="82" t="s">
        <v>458</v>
      </c>
      <c r="C294" s="58">
        <v>1</v>
      </c>
      <c r="D294" s="58">
        <v>8</v>
      </c>
      <c r="E294" s="58">
        <v>2015</v>
      </c>
      <c r="F294" s="59">
        <v>936000</v>
      </c>
      <c r="G294" s="60">
        <v>0</v>
      </c>
      <c r="H294" s="60">
        <v>15</v>
      </c>
      <c r="I294" s="28">
        <v>9</v>
      </c>
      <c r="J294" s="61">
        <f t="shared" si="9"/>
        <v>8424000</v>
      </c>
      <c r="K294" s="28">
        <v>0</v>
      </c>
      <c r="L294" s="60">
        <f t="shared" si="8"/>
        <v>135</v>
      </c>
      <c r="M294" s="28"/>
      <c r="N294" s="62"/>
    </row>
    <row r="295" spans="1:14">
      <c r="A295" s="56">
        <f>IF(B295="","",SUBTOTAL(3,B$7:B295))</f>
        <v>289</v>
      </c>
      <c r="B295" s="82" t="s">
        <v>459</v>
      </c>
      <c r="C295" s="58">
        <v>24</v>
      </c>
      <c r="D295" s="58">
        <v>5</v>
      </c>
      <c r="E295" s="58">
        <v>2015</v>
      </c>
      <c r="F295" s="59">
        <v>936000</v>
      </c>
      <c r="G295" s="60">
        <v>0</v>
      </c>
      <c r="H295" s="60">
        <v>15</v>
      </c>
      <c r="I295" s="28">
        <v>9</v>
      </c>
      <c r="J295" s="61">
        <f t="shared" si="9"/>
        <v>8424000</v>
      </c>
      <c r="K295" s="28">
        <v>0</v>
      </c>
      <c r="L295" s="60">
        <f t="shared" si="8"/>
        <v>135</v>
      </c>
      <c r="M295" s="28"/>
      <c r="N295" s="62"/>
    </row>
    <row r="296" spans="1:14">
      <c r="A296" s="56">
        <f>IF(B296="","",SUBTOTAL(3,B$7:B296))</f>
        <v>290</v>
      </c>
      <c r="B296" s="82" t="s">
        <v>460</v>
      </c>
      <c r="C296" s="58">
        <v>12</v>
      </c>
      <c r="D296" s="58">
        <v>5</v>
      </c>
      <c r="E296" s="58">
        <v>2015</v>
      </c>
      <c r="F296" s="59">
        <v>936000</v>
      </c>
      <c r="G296" s="60">
        <v>0</v>
      </c>
      <c r="H296" s="60">
        <v>15</v>
      </c>
      <c r="I296" s="28">
        <v>9</v>
      </c>
      <c r="J296" s="61">
        <f t="shared" si="9"/>
        <v>8424000</v>
      </c>
      <c r="K296" s="28">
        <v>0</v>
      </c>
      <c r="L296" s="60">
        <f t="shared" si="8"/>
        <v>135</v>
      </c>
      <c r="M296" s="28"/>
      <c r="N296" s="62"/>
    </row>
    <row r="297" spans="1:14">
      <c r="A297" s="56">
        <f>IF(B297="","",SUBTOTAL(3,B$7:B297))</f>
        <v>291</v>
      </c>
      <c r="B297" s="64" t="s">
        <v>461</v>
      </c>
      <c r="C297" s="58">
        <v>31</v>
      </c>
      <c r="D297" s="58">
        <v>1</v>
      </c>
      <c r="E297" s="58">
        <v>2015</v>
      </c>
      <c r="F297" s="59">
        <v>936000</v>
      </c>
      <c r="G297" s="60">
        <v>0</v>
      </c>
      <c r="H297" s="60">
        <v>15</v>
      </c>
      <c r="I297" s="28">
        <v>9</v>
      </c>
      <c r="J297" s="61">
        <f t="shared" si="9"/>
        <v>8424000</v>
      </c>
      <c r="K297" s="28">
        <v>0</v>
      </c>
      <c r="L297" s="60">
        <f t="shared" si="8"/>
        <v>135</v>
      </c>
      <c r="M297" s="28"/>
      <c r="N297" s="62"/>
    </row>
    <row r="298" spans="1:14">
      <c r="A298" s="56">
        <f>IF(B298="","",SUBTOTAL(3,B$7:B298))</f>
        <v>292</v>
      </c>
      <c r="B298" s="82" t="s">
        <v>462</v>
      </c>
      <c r="C298" s="58">
        <v>25</v>
      </c>
      <c r="D298" s="58">
        <v>4</v>
      </c>
      <c r="E298" s="58">
        <v>2015</v>
      </c>
      <c r="F298" s="59">
        <v>936000</v>
      </c>
      <c r="G298" s="60">
        <v>0</v>
      </c>
      <c r="H298" s="60">
        <v>15</v>
      </c>
      <c r="I298" s="28">
        <v>9</v>
      </c>
      <c r="J298" s="61">
        <f t="shared" si="9"/>
        <v>8424000</v>
      </c>
      <c r="K298" s="28">
        <v>0</v>
      </c>
      <c r="L298" s="60">
        <f t="shared" si="8"/>
        <v>135</v>
      </c>
      <c r="M298" s="28"/>
      <c r="N298" s="62"/>
    </row>
    <row r="299" spans="1:14">
      <c r="A299" s="56">
        <f>IF(B299="","",SUBTOTAL(3,B$7:B299))</f>
        <v>293</v>
      </c>
      <c r="B299" s="62" t="s">
        <v>463</v>
      </c>
      <c r="C299" s="58">
        <v>22</v>
      </c>
      <c r="D299" s="58">
        <v>6</v>
      </c>
      <c r="E299" s="58">
        <v>2015</v>
      </c>
      <c r="F299" s="59">
        <v>936000</v>
      </c>
      <c r="G299" s="60">
        <v>0</v>
      </c>
      <c r="H299" s="60">
        <v>15</v>
      </c>
      <c r="I299" s="28">
        <v>9</v>
      </c>
      <c r="J299" s="61">
        <f t="shared" si="9"/>
        <v>8424000</v>
      </c>
      <c r="K299" s="28">
        <v>0</v>
      </c>
      <c r="L299" s="60">
        <f t="shared" si="8"/>
        <v>135</v>
      </c>
      <c r="M299" s="28"/>
      <c r="N299" s="62"/>
    </row>
    <row r="300" spans="1:14">
      <c r="A300" s="56">
        <f>IF(B300="","",SUBTOTAL(3,B$7:B300))</f>
        <v>294</v>
      </c>
      <c r="B300" s="25" t="s">
        <v>464</v>
      </c>
      <c r="C300" s="58">
        <v>8</v>
      </c>
      <c r="D300" s="58">
        <v>5</v>
      </c>
      <c r="E300" s="58">
        <v>2015</v>
      </c>
      <c r="F300" s="59">
        <v>936000</v>
      </c>
      <c r="G300" s="60">
        <v>0</v>
      </c>
      <c r="H300" s="60">
        <v>15</v>
      </c>
      <c r="I300" s="28">
        <v>9</v>
      </c>
      <c r="J300" s="61">
        <f t="shared" si="9"/>
        <v>8424000</v>
      </c>
      <c r="K300" s="28">
        <v>0</v>
      </c>
      <c r="L300" s="60">
        <f t="shared" si="8"/>
        <v>135</v>
      </c>
      <c r="M300" s="28"/>
      <c r="N300" s="62"/>
    </row>
    <row r="301" spans="1:14">
      <c r="A301" s="56">
        <f>IF(B301="","",SUBTOTAL(3,B$7:B301))</f>
        <v>295</v>
      </c>
      <c r="B301" s="82" t="s">
        <v>465</v>
      </c>
      <c r="C301" s="58">
        <v>7</v>
      </c>
      <c r="D301" s="58">
        <v>10</v>
      </c>
      <c r="E301" s="58">
        <v>2015</v>
      </c>
      <c r="F301" s="59">
        <v>936000</v>
      </c>
      <c r="G301" s="60">
        <v>0</v>
      </c>
      <c r="H301" s="60">
        <v>15</v>
      </c>
      <c r="I301" s="28">
        <v>9</v>
      </c>
      <c r="J301" s="61">
        <f t="shared" si="9"/>
        <v>8424000</v>
      </c>
      <c r="K301" s="28">
        <v>0</v>
      </c>
      <c r="L301" s="60">
        <f t="shared" si="8"/>
        <v>135</v>
      </c>
      <c r="M301" s="28"/>
      <c r="N301" s="62"/>
    </row>
    <row r="302" spans="1:14">
      <c r="A302" s="56">
        <f>IF(B302="","",SUBTOTAL(3,B$7:B302))</f>
        <v>296</v>
      </c>
      <c r="B302" s="64" t="s">
        <v>466</v>
      </c>
      <c r="C302" s="58">
        <v>13</v>
      </c>
      <c r="D302" s="58">
        <v>1</v>
      </c>
      <c r="E302" s="58">
        <v>2015</v>
      </c>
      <c r="F302" s="59">
        <v>936000</v>
      </c>
      <c r="G302" s="60">
        <v>0</v>
      </c>
      <c r="H302" s="60">
        <v>15</v>
      </c>
      <c r="I302" s="28">
        <v>9</v>
      </c>
      <c r="J302" s="61">
        <f t="shared" si="9"/>
        <v>8424000</v>
      </c>
      <c r="K302" s="28">
        <v>0</v>
      </c>
      <c r="L302" s="60">
        <f t="shared" si="8"/>
        <v>135</v>
      </c>
      <c r="M302" s="28"/>
      <c r="N302" s="62"/>
    </row>
    <row r="303" spans="1:14">
      <c r="A303" s="56">
        <f>IF(B303="","",SUBTOTAL(3,B$7:B303))</f>
        <v>297</v>
      </c>
      <c r="B303" s="62" t="s">
        <v>467</v>
      </c>
      <c r="C303" s="58">
        <v>4</v>
      </c>
      <c r="D303" s="58">
        <v>10</v>
      </c>
      <c r="E303" s="58">
        <v>2014</v>
      </c>
      <c r="F303" s="59">
        <v>936000</v>
      </c>
      <c r="G303" s="60">
        <v>0</v>
      </c>
      <c r="H303" s="60">
        <v>15</v>
      </c>
      <c r="I303" s="28">
        <v>9</v>
      </c>
      <c r="J303" s="61">
        <f t="shared" si="9"/>
        <v>8424000</v>
      </c>
      <c r="K303" s="28">
        <v>0</v>
      </c>
      <c r="L303" s="60">
        <f t="shared" si="8"/>
        <v>135</v>
      </c>
      <c r="M303" s="28"/>
      <c r="N303" s="62"/>
    </row>
    <row r="304" spans="1:14">
      <c r="A304" s="56">
        <f>IF(B304="","",SUBTOTAL(3,B$7:B304))</f>
        <v>298</v>
      </c>
      <c r="B304" s="82" t="s">
        <v>468</v>
      </c>
      <c r="C304" s="58">
        <v>15</v>
      </c>
      <c r="D304" s="58">
        <v>5</v>
      </c>
      <c r="E304" s="58">
        <v>2015</v>
      </c>
      <c r="F304" s="59">
        <v>936000</v>
      </c>
      <c r="G304" s="60">
        <v>0</v>
      </c>
      <c r="H304" s="60">
        <v>15</v>
      </c>
      <c r="I304" s="28">
        <v>9</v>
      </c>
      <c r="J304" s="61">
        <f t="shared" si="9"/>
        <v>8424000</v>
      </c>
      <c r="K304" s="28">
        <v>0</v>
      </c>
      <c r="L304" s="60">
        <f t="shared" si="8"/>
        <v>135</v>
      </c>
      <c r="M304" s="28"/>
      <c r="N304" s="62"/>
    </row>
    <row r="305" spans="1:14">
      <c r="A305" s="56">
        <f>IF(B305="","",SUBTOTAL(3,B$7:B305))</f>
        <v>299</v>
      </c>
      <c r="B305" s="64" t="s">
        <v>469</v>
      </c>
      <c r="C305" s="58">
        <v>13</v>
      </c>
      <c r="D305" s="58">
        <v>5</v>
      </c>
      <c r="E305" s="58">
        <v>2015</v>
      </c>
      <c r="F305" s="59">
        <v>936000</v>
      </c>
      <c r="G305" s="60">
        <v>0</v>
      </c>
      <c r="H305" s="60">
        <v>15</v>
      </c>
      <c r="I305" s="28">
        <v>9</v>
      </c>
      <c r="J305" s="61">
        <f t="shared" si="9"/>
        <v>8424000</v>
      </c>
      <c r="K305" s="28">
        <v>0</v>
      </c>
      <c r="L305" s="60">
        <f t="shared" si="8"/>
        <v>135</v>
      </c>
      <c r="M305" s="28"/>
      <c r="N305" s="62"/>
    </row>
    <row r="306" spans="1:14">
      <c r="A306" s="56">
        <f>IF(B306="","",SUBTOTAL(3,B$7:B306))</f>
        <v>300</v>
      </c>
      <c r="B306" s="64" t="s">
        <v>470</v>
      </c>
      <c r="C306" s="58">
        <v>28</v>
      </c>
      <c r="D306" s="58">
        <v>2</v>
      </c>
      <c r="E306" s="58">
        <v>2017</v>
      </c>
      <c r="F306" s="59">
        <v>936000</v>
      </c>
      <c r="G306" s="60">
        <v>0</v>
      </c>
      <c r="H306" s="60">
        <v>15</v>
      </c>
      <c r="I306" s="28">
        <v>9</v>
      </c>
      <c r="J306" s="61">
        <f t="shared" si="9"/>
        <v>8424000</v>
      </c>
      <c r="K306" s="28">
        <v>0</v>
      </c>
      <c r="L306" s="60">
        <f t="shared" si="8"/>
        <v>135</v>
      </c>
      <c r="M306" s="28"/>
      <c r="N306" s="62"/>
    </row>
    <row r="307" spans="1:14" s="84" customFormat="1" ht="15">
      <c r="A307" s="237"/>
      <c r="B307" s="238" t="s">
        <v>13</v>
      </c>
      <c r="C307" s="237"/>
      <c r="D307" s="237"/>
      <c r="E307" s="237"/>
      <c r="F307" s="239">
        <f>SUM(F7:F306)</f>
        <v>280800000</v>
      </c>
      <c r="G307" s="239">
        <f t="shared" ref="G307:L307" si="10">SUM(G7:G306)</f>
        <v>0</v>
      </c>
      <c r="H307" s="239">
        <f t="shared" si="10"/>
        <v>4500</v>
      </c>
      <c r="I307" s="239">
        <f t="shared" si="10"/>
        <v>2716</v>
      </c>
      <c r="J307" s="239"/>
      <c r="K307" s="239">
        <f t="shared" si="10"/>
        <v>0</v>
      </c>
      <c r="L307" s="239">
        <f t="shared" si="10"/>
        <v>40740</v>
      </c>
      <c r="M307" s="237"/>
      <c r="N307" s="237"/>
    </row>
  </sheetData>
  <protectedRanges>
    <protectedRange sqref="B216:B220" name="Range10_1_1_4_3_2_2_1_1_1_6_1_1_1_2_2_1_2_4_1_1_1"/>
    <protectedRange sqref="B221:B223" name="Range10_1_1_4_3_2_2_1_1_1_6_1_1_1_2_2_1_2_4_2_2"/>
    <protectedRange sqref="B224" name="Range10_1_1_4_3_2_2_1_1_1_6_1_2_1_2_2_1_1_1_8_1_1"/>
    <protectedRange sqref="B225:B226" name="Range10_1_1_4_3_2_2_1_1_1_6_1_3_1_2_2_1_1_1_5_1_1_2"/>
    <protectedRange sqref="B227:B231" name="Range10_1_1_4_3_2_2_1_1_1_6_1_3_1_2_2_1_1_1_5_1_1_1_1"/>
    <protectedRange sqref="B14:B15" name="Range10_1_1_4_3_2_2_1_1_1_6_1_1_1_2_2_1_2_4_3_1"/>
    <protectedRange sqref="B16" name="Range10_1_1_4_3_2_2_1_1_1_6_1_1_1_2_2_1_2_4_1_2_1"/>
    <protectedRange sqref="B17:B20" name="Range10_1_1_4_3_2_2_1_1_1_6_1_1_1_2_2_1_2_4_2_1_1"/>
    <protectedRange sqref="B21:B22" name="Range10_1_1_4_3_2_2_1_1_1_6_1_2_1_2_2_1_1_1_8_2_1"/>
  </protectedRanges>
  <mergeCells count="15">
    <mergeCell ref="A3:N3"/>
    <mergeCell ref="A1:N1"/>
    <mergeCell ref="A2:N2"/>
    <mergeCell ref="A5:A6"/>
    <mergeCell ref="B5:B6"/>
    <mergeCell ref="C5:E5"/>
    <mergeCell ref="F5:F6"/>
    <mergeCell ref="G5:G6"/>
    <mergeCell ref="L5:L6"/>
    <mergeCell ref="M5:M6"/>
    <mergeCell ref="N5:N6"/>
    <mergeCell ref="H5:H6"/>
    <mergeCell ref="I5:I6"/>
    <mergeCell ref="J5:J6"/>
    <mergeCell ref="K5:K6"/>
  </mergeCells>
  <conditionalFormatting sqref="B7 B9:B13 B57:B64">
    <cfRule type="expression" dxfId="12" priority="15" stopIfTrue="1">
      <formula>ROW()=CELL("ROW")</formula>
    </cfRule>
  </conditionalFormatting>
  <conditionalFormatting sqref="B14:B18">
    <cfRule type="expression" dxfId="11" priority="3">
      <formula>ROW()=CELL("ROW")</formula>
    </cfRule>
    <cfRule type="expression" dxfId="10" priority="4">
      <formula>ROW()=CELL("ROW")</formula>
    </cfRule>
  </conditionalFormatting>
  <conditionalFormatting sqref="B19:B22 B70:B148 B210:B233 B251:B301">
    <cfRule type="expression" dxfId="9" priority="2">
      <formula>ROW()=CELL("ROW")</formula>
    </cfRule>
  </conditionalFormatting>
  <conditionalFormatting sqref="B24">
    <cfRule type="expression" dxfId="8" priority="1" stopIfTrue="1">
      <formula>ROW()=CELL("ROW")</formula>
    </cfRule>
  </conditionalFormatting>
  <conditionalFormatting sqref="B49:B55">
    <cfRule type="expression" dxfId="7" priority="14" stopIfTrue="1">
      <formula>ROW()=CELL("ROW")</formula>
    </cfRule>
  </conditionalFormatting>
  <conditionalFormatting sqref="B115">
    <cfRule type="expression" dxfId="6" priority="13">
      <formula>ROW()=CELL("ROW")</formula>
    </cfRule>
  </conditionalFormatting>
  <conditionalFormatting sqref="B119">
    <cfRule type="expression" dxfId="5" priority="12">
      <formula>ROW()=CELL("ROW")</formula>
    </cfRule>
  </conditionalFormatting>
  <conditionalFormatting sqref="B188:B208">
    <cfRule type="expression" dxfId="4" priority="11">
      <formula>ROW()=CELL("ROW")</formula>
    </cfRule>
  </conditionalFormatting>
  <conditionalFormatting sqref="B210:B215 B222:B231">
    <cfRule type="expression" priority="10">
      <formula>ROW()=CELL("ROW")</formula>
    </cfRule>
  </conditionalFormatting>
  <conditionalFormatting sqref="B218:B220">
    <cfRule type="expression" priority="9">
      <formula>ROW()=CELL("ROW")</formula>
    </cfRule>
  </conditionalFormatting>
  <conditionalFormatting sqref="B235:B236">
    <cfRule type="expression" dxfId="3" priority="7">
      <formula>ROW()=CELL("ROW")</formula>
    </cfRule>
  </conditionalFormatting>
  <conditionalFormatting sqref="B239:B240">
    <cfRule type="expression" dxfId="2" priority="6">
      <formula>ROW()=CELL("ROW")</formula>
    </cfRule>
  </conditionalFormatting>
  <conditionalFormatting sqref="B242:B245">
    <cfRule type="expression" dxfId="1" priority="8">
      <formula>ROW()=CELL("ROW")</formula>
    </cfRule>
  </conditionalFormatting>
  <conditionalFormatting sqref="B247">
    <cfRule type="expression" dxfId="0" priority="5">
      <formula>ROW()=CELL("ROW")</formula>
    </cfRule>
  </conditionalFormatting>
  <pageMargins left="0.70866141732283505" right="0.70866141732283505" top="0.43" bottom="0.41" header="0.31496062992126" footer="0.31496062992126"/>
  <pageSetup paperSize="9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5D26F-7BB5-4AF5-AE3F-F333F4206E21}">
  <dimension ref="A1:S215"/>
  <sheetViews>
    <sheetView workbookViewId="0">
      <selection activeCell="F13" sqref="F13"/>
    </sheetView>
  </sheetViews>
  <sheetFormatPr defaultRowHeight="14.5"/>
  <cols>
    <col min="1" max="1" width="5.08984375" customWidth="1"/>
    <col min="2" max="2" width="21.36328125" style="16" customWidth="1"/>
    <col min="3" max="5" width="6.453125" customWidth="1"/>
    <col min="6" max="6" width="12.36328125" customWidth="1"/>
    <col min="7" max="7" width="7.36328125" style="24" customWidth="1"/>
    <col min="8" max="8" width="12.6328125" customWidth="1"/>
    <col min="9" max="9" width="11.36328125" customWidth="1"/>
    <col min="10" max="10" width="13.6328125" customWidth="1"/>
    <col min="11" max="11" width="15.453125" customWidth="1"/>
    <col min="13" max="13" width="10.36328125" customWidth="1"/>
    <col min="14" max="14" width="6.81640625" customWidth="1"/>
  </cols>
  <sheetData>
    <row r="1" spans="1:19" s="1" customFormat="1" ht="16.5" customHeight="1">
      <c r="A1" s="14" t="s">
        <v>1523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S1" s="15"/>
    </row>
    <row r="2" spans="1:19" ht="17.5" customHeight="1">
      <c r="A2" s="258" t="s">
        <v>646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spans="1:19" ht="15.5">
      <c r="A3" s="244" t="str">
        <f>THHM!A3</f>
        <v>(Kèm theo Quyết định số: 221/QĐ-UBND ngày 01/10/2025 của UBND xã Nậm Nèn)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1:19" ht="11" customHeight="1">
      <c r="F4" s="2"/>
      <c r="G4" s="27"/>
      <c r="H4" s="2"/>
    </row>
    <row r="5" spans="1:19" ht="27" customHeight="1">
      <c r="A5" s="249" t="s">
        <v>0</v>
      </c>
      <c r="B5" s="249" t="s">
        <v>1</v>
      </c>
      <c r="C5" s="249" t="s">
        <v>2</v>
      </c>
      <c r="D5" s="250"/>
      <c r="E5" s="250"/>
      <c r="F5" s="249" t="s">
        <v>3</v>
      </c>
      <c r="G5" s="249" t="s">
        <v>4</v>
      </c>
      <c r="H5" s="249" t="s">
        <v>5</v>
      </c>
      <c r="I5" s="249" t="s">
        <v>6</v>
      </c>
      <c r="J5" s="254" t="s">
        <v>7</v>
      </c>
      <c r="K5" s="249" t="s">
        <v>8</v>
      </c>
      <c r="L5" s="249" t="s">
        <v>9</v>
      </c>
      <c r="M5" s="251" t="s">
        <v>1524</v>
      </c>
      <c r="N5" s="253" t="s">
        <v>62</v>
      </c>
    </row>
    <row r="6" spans="1:19" ht="84" customHeight="1">
      <c r="A6" s="250"/>
      <c r="B6" s="250"/>
      <c r="C6" s="83" t="s">
        <v>10</v>
      </c>
      <c r="D6" s="83" t="s">
        <v>11</v>
      </c>
      <c r="E6" s="83" t="s">
        <v>12</v>
      </c>
      <c r="F6" s="250"/>
      <c r="G6" s="250"/>
      <c r="H6" s="250"/>
      <c r="I6" s="250"/>
      <c r="J6" s="255"/>
      <c r="K6" s="250"/>
      <c r="L6" s="250"/>
      <c r="M6" s="252"/>
      <c r="N6" s="250"/>
    </row>
    <row r="7" spans="1:19" ht="18.649999999999999" customHeight="1">
      <c r="A7" s="56">
        <f>IF(B7="","",SUBTOTAL(3,B7:B$7))</f>
        <v>1</v>
      </c>
      <c r="B7" s="85" t="s">
        <v>472</v>
      </c>
      <c r="C7" s="86">
        <v>21</v>
      </c>
      <c r="D7" s="86">
        <v>3</v>
      </c>
      <c r="E7" s="86">
        <v>2019</v>
      </c>
      <c r="F7" s="87">
        <v>936000</v>
      </c>
      <c r="G7" s="88">
        <v>0</v>
      </c>
      <c r="H7" s="88">
        <v>15</v>
      </c>
      <c r="I7" s="88">
        <v>9</v>
      </c>
      <c r="J7" s="89">
        <f t="shared" ref="J7:J70" si="0">I7*F7</f>
        <v>8424000</v>
      </c>
      <c r="K7" s="88">
        <f t="shared" ref="K7:K20" si="1">G7*I7</f>
        <v>0</v>
      </c>
      <c r="L7" s="88">
        <f t="shared" ref="L7:L34" si="2">H7*I7</f>
        <v>135</v>
      </c>
      <c r="M7" s="21"/>
      <c r="N7" s="62"/>
    </row>
    <row r="8" spans="1:19" ht="18.649999999999999" customHeight="1">
      <c r="A8" s="56">
        <f>IF(B8="","",SUBTOTAL(3,B$7:B8))</f>
        <v>2</v>
      </c>
      <c r="B8" s="90" t="s">
        <v>473</v>
      </c>
      <c r="C8" s="91">
        <v>1</v>
      </c>
      <c r="D8" s="91">
        <v>1</v>
      </c>
      <c r="E8" s="86">
        <v>2019</v>
      </c>
      <c r="F8" s="87">
        <v>936000</v>
      </c>
      <c r="G8" s="88">
        <v>0</v>
      </c>
      <c r="H8" s="88">
        <v>15</v>
      </c>
      <c r="I8" s="88">
        <v>9</v>
      </c>
      <c r="J8" s="89">
        <f t="shared" si="0"/>
        <v>8424000</v>
      </c>
      <c r="K8" s="88">
        <f t="shared" si="1"/>
        <v>0</v>
      </c>
      <c r="L8" s="88">
        <f t="shared" si="2"/>
        <v>135</v>
      </c>
      <c r="M8" s="21"/>
      <c r="N8" s="62"/>
    </row>
    <row r="9" spans="1:19" ht="18.649999999999999" customHeight="1">
      <c r="A9" s="56">
        <f>IF(B9="","",SUBTOTAL(3,B$7:B9))</f>
        <v>3</v>
      </c>
      <c r="B9" s="92" t="s">
        <v>474</v>
      </c>
      <c r="C9" s="91">
        <v>12</v>
      </c>
      <c r="D9" s="91">
        <v>3</v>
      </c>
      <c r="E9" s="86">
        <v>2019</v>
      </c>
      <c r="F9" s="87">
        <v>936000</v>
      </c>
      <c r="G9" s="88">
        <v>0</v>
      </c>
      <c r="H9" s="88">
        <v>15</v>
      </c>
      <c r="I9" s="88">
        <v>9</v>
      </c>
      <c r="J9" s="89">
        <f t="shared" si="0"/>
        <v>8424000</v>
      </c>
      <c r="K9" s="88">
        <f t="shared" si="1"/>
        <v>0</v>
      </c>
      <c r="L9" s="88">
        <f t="shared" si="2"/>
        <v>135</v>
      </c>
      <c r="M9" s="21"/>
      <c r="N9" s="62"/>
    </row>
    <row r="10" spans="1:19" ht="18.649999999999999" customHeight="1">
      <c r="A10" s="56">
        <f>IF(B10="","",SUBTOTAL(3,B$7:B10))</f>
        <v>4</v>
      </c>
      <c r="B10" s="92" t="s">
        <v>150</v>
      </c>
      <c r="C10" s="91">
        <v>9</v>
      </c>
      <c r="D10" s="91">
        <v>1</v>
      </c>
      <c r="E10" s="86">
        <v>2019</v>
      </c>
      <c r="F10" s="87">
        <v>936000</v>
      </c>
      <c r="G10" s="88">
        <v>0</v>
      </c>
      <c r="H10" s="88">
        <v>15</v>
      </c>
      <c r="I10" s="88">
        <v>9</v>
      </c>
      <c r="J10" s="89">
        <f t="shared" si="0"/>
        <v>8424000</v>
      </c>
      <c r="K10" s="88">
        <f t="shared" si="1"/>
        <v>0</v>
      </c>
      <c r="L10" s="88">
        <f t="shared" si="2"/>
        <v>135</v>
      </c>
      <c r="M10" s="21"/>
      <c r="N10" s="62"/>
    </row>
    <row r="11" spans="1:19" ht="18.649999999999999" customHeight="1">
      <c r="A11" s="56">
        <f>IF(B11="","",SUBTOTAL(3,B$7:B11))</f>
        <v>5</v>
      </c>
      <c r="B11" s="92" t="s">
        <v>475</v>
      </c>
      <c r="C11" s="91">
        <v>15</v>
      </c>
      <c r="D11" s="91">
        <v>4</v>
      </c>
      <c r="E11" s="86">
        <v>2019</v>
      </c>
      <c r="F11" s="87">
        <v>936000</v>
      </c>
      <c r="G11" s="88">
        <v>0</v>
      </c>
      <c r="H11" s="88">
        <v>15</v>
      </c>
      <c r="I11" s="88">
        <v>9</v>
      </c>
      <c r="J11" s="89">
        <f t="shared" si="0"/>
        <v>8424000</v>
      </c>
      <c r="K11" s="88">
        <f t="shared" si="1"/>
        <v>0</v>
      </c>
      <c r="L11" s="88">
        <f t="shared" si="2"/>
        <v>135</v>
      </c>
      <c r="M11" s="21"/>
      <c r="N11" s="62"/>
    </row>
    <row r="12" spans="1:19" ht="18.649999999999999" customHeight="1">
      <c r="A12" s="56">
        <f>IF(B12="","",SUBTOTAL(3,B$7:B12))</f>
        <v>6</v>
      </c>
      <c r="B12" s="92" t="s">
        <v>476</v>
      </c>
      <c r="C12" s="91">
        <v>4</v>
      </c>
      <c r="D12" s="91">
        <v>1</v>
      </c>
      <c r="E12" s="86">
        <v>2019</v>
      </c>
      <c r="F12" s="87">
        <v>936000</v>
      </c>
      <c r="G12" s="88">
        <v>0</v>
      </c>
      <c r="H12" s="88">
        <v>15</v>
      </c>
      <c r="I12" s="88">
        <v>9</v>
      </c>
      <c r="J12" s="89">
        <f t="shared" si="0"/>
        <v>8424000</v>
      </c>
      <c r="K12" s="88">
        <f t="shared" si="1"/>
        <v>0</v>
      </c>
      <c r="L12" s="88">
        <f t="shared" si="2"/>
        <v>135</v>
      </c>
      <c r="M12" s="21"/>
      <c r="N12" s="62"/>
    </row>
    <row r="13" spans="1:19" ht="18.649999999999999" customHeight="1">
      <c r="A13" s="56">
        <f>IF(B13="","",SUBTOTAL(3,B$7:B13))</f>
        <v>7</v>
      </c>
      <c r="B13" s="93" t="s">
        <v>477</v>
      </c>
      <c r="C13" s="94">
        <v>3</v>
      </c>
      <c r="D13" s="86">
        <v>5</v>
      </c>
      <c r="E13" s="86">
        <v>2019</v>
      </c>
      <c r="F13" s="87">
        <v>936000</v>
      </c>
      <c r="G13" s="88">
        <v>0</v>
      </c>
      <c r="H13" s="88">
        <v>15</v>
      </c>
      <c r="I13" s="88">
        <v>9</v>
      </c>
      <c r="J13" s="89">
        <f t="shared" si="0"/>
        <v>8424000</v>
      </c>
      <c r="K13" s="88">
        <f t="shared" si="1"/>
        <v>0</v>
      </c>
      <c r="L13" s="88">
        <f t="shared" si="2"/>
        <v>135</v>
      </c>
      <c r="M13" s="21"/>
      <c r="N13" s="62"/>
    </row>
    <row r="14" spans="1:19" ht="18.649999999999999" customHeight="1">
      <c r="A14" s="56">
        <f>IF(B14="","",SUBTOTAL(3,B$7:B14))</f>
        <v>8</v>
      </c>
      <c r="B14" s="93" t="s">
        <v>478</v>
      </c>
      <c r="C14" s="86">
        <v>12</v>
      </c>
      <c r="D14" s="86">
        <v>8</v>
      </c>
      <c r="E14" s="86">
        <v>2019</v>
      </c>
      <c r="F14" s="87">
        <v>936000</v>
      </c>
      <c r="G14" s="88">
        <v>0</v>
      </c>
      <c r="H14" s="88">
        <v>15</v>
      </c>
      <c r="I14" s="88">
        <v>9</v>
      </c>
      <c r="J14" s="89">
        <f t="shared" si="0"/>
        <v>8424000</v>
      </c>
      <c r="K14" s="88">
        <f t="shared" si="1"/>
        <v>0</v>
      </c>
      <c r="L14" s="88">
        <f t="shared" si="2"/>
        <v>135</v>
      </c>
      <c r="M14" s="21"/>
      <c r="N14" s="62"/>
    </row>
    <row r="15" spans="1:19" ht="18.649999999999999" customHeight="1">
      <c r="A15" s="56">
        <f>IF(B15="","",SUBTOTAL(3,B$7:B15))</f>
        <v>9</v>
      </c>
      <c r="B15" s="93" t="s">
        <v>479</v>
      </c>
      <c r="C15" s="86">
        <v>2</v>
      </c>
      <c r="D15" s="86">
        <v>4</v>
      </c>
      <c r="E15" s="86">
        <v>2019</v>
      </c>
      <c r="F15" s="87">
        <v>936000</v>
      </c>
      <c r="G15" s="88">
        <v>0</v>
      </c>
      <c r="H15" s="88">
        <v>15</v>
      </c>
      <c r="I15" s="88">
        <v>9</v>
      </c>
      <c r="J15" s="89">
        <f t="shared" si="0"/>
        <v>8424000</v>
      </c>
      <c r="K15" s="88">
        <f t="shared" si="1"/>
        <v>0</v>
      </c>
      <c r="L15" s="88">
        <f t="shared" si="2"/>
        <v>135</v>
      </c>
      <c r="M15" s="21"/>
      <c r="N15" s="62"/>
    </row>
    <row r="16" spans="1:19" ht="18.649999999999999" customHeight="1">
      <c r="A16" s="56">
        <f>IF(B16="","",SUBTOTAL(3,B$7:B16))</f>
        <v>10</v>
      </c>
      <c r="B16" s="93" t="s">
        <v>480</v>
      </c>
      <c r="C16" s="86">
        <v>24</v>
      </c>
      <c r="D16" s="86">
        <v>10</v>
      </c>
      <c r="E16" s="86">
        <v>2019</v>
      </c>
      <c r="F16" s="87">
        <v>936000</v>
      </c>
      <c r="G16" s="88">
        <v>0</v>
      </c>
      <c r="H16" s="88">
        <v>15</v>
      </c>
      <c r="I16" s="88">
        <v>9</v>
      </c>
      <c r="J16" s="89">
        <f t="shared" si="0"/>
        <v>8424000</v>
      </c>
      <c r="K16" s="88">
        <f t="shared" si="1"/>
        <v>0</v>
      </c>
      <c r="L16" s="88">
        <f t="shared" si="2"/>
        <v>135</v>
      </c>
      <c r="M16" s="21"/>
      <c r="N16" s="62"/>
    </row>
    <row r="17" spans="1:14" ht="18.649999999999999" customHeight="1">
      <c r="A17" s="56">
        <f>IF(B17="","",SUBTOTAL(3,B$7:B17))</f>
        <v>11</v>
      </c>
      <c r="B17" s="95" t="s">
        <v>481</v>
      </c>
      <c r="C17" s="86">
        <v>16</v>
      </c>
      <c r="D17" s="86">
        <v>5</v>
      </c>
      <c r="E17" s="86">
        <v>2019</v>
      </c>
      <c r="F17" s="87">
        <v>936000</v>
      </c>
      <c r="G17" s="88">
        <v>0</v>
      </c>
      <c r="H17" s="88">
        <v>15</v>
      </c>
      <c r="I17" s="88">
        <v>9</v>
      </c>
      <c r="J17" s="89">
        <f t="shared" si="0"/>
        <v>8424000</v>
      </c>
      <c r="K17" s="88">
        <f t="shared" si="1"/>
        <v>0</v>
      </c>
      <c r="L17" s="88">
        <f t="shared" si="2"/>
        <v>135</v>
      </c>
      <c r="M17" s="21"/>
      <c r="N17" s="62"/>
    </row>
    <row r="18" spans="1:14" ht="18.649999999999999" customHeight="1">
      <c r="A18" s="56">
        <f>IF(B18="","",SUBTOTAL(3,B$7:B18))</f>
        <v>12</v>
      </c>
      <c r="B18" s="90" t="s">
        <v>482</v>
      </c>
      <c r="C18" s="86">
        <v>18</v>
      </c>
      <c r="D18" s="86">
        <v>7</v>
      </c>
      <c r="E18" s="86">
        <v>2019</v>
      </c>
      <c r="F18" s="87">
        <v>936000</v>
      </c>
      <c r="G18" s="88">
        <v>0</v>
      </c>
      <c r="H18" s="88">
        <v>15</v>
      </c>
      <c r="I18" s="88">
        <v>9</v>
      </c>
      <c r="J18" s="89">
        <f t="shared" si="0"/>
        <v>8424000</v>
      </c>
      <c r="K18" s="88">
        <f t="shared" si="1"/>
        <v>0</v>
      </c>
      <c r="L18" s="88">
        <f t="shared" si="2"/>
        <v>135</v>
      </c>
      <c r="M18" s="21"/>
      <c r="N18" s="62"/>
    </row>
    <row r="19" spans="1:14" ht="18.649999999999999" customHeight="1">
      <c r="A19" s="56">
        <f>IF(B19="","",SUBTOTAL(3,B$7:B19))</f>
        <v>13</v>
      </c>
      <c r="B19" s="90" t="s">
        <v>483</v>
      </c>
      <c r="C19" s="86">
        <v>3</v>
      </c>
      <c r="D19" s="86">
        <v>11</v>
      </c>
      <c r="E19" s="86">
        <v>2019</v>
      </c>
      <c r="F19" s="87">
        <v>936000</v>
      </c>
      <c r="G19" s="88">
        <v>0</v>
      </c>
      <c r="H19" s="88">
        <v>15</v>
      </c>
      <c r="I19" s="88">
        <v>9</v>
      </c>
      <c r="J19" s="89">
        <f t="shared" si="0"/>
        <v>8424000</v>
      </c>
      <c r="K19" s="88">
        <f t="shared" si="1"/>
        <v>0</v>
      </c>
      <c r="L19" s="88">
        <f t="shared" si="2"/>
        <v>135</v>
      </c>
      <c r="M19" s="21"/>
      <c r="N19" s="62"/>
    </row>
    <row r="20" spans="1:14" ht="18.649999999999999" customHeight="1">
      <c r="A20" s="56">
        <f>IF(B20="","",SUBTOTAL(3,B$7:B20))</f>
        <v>14</v>
      </c>
      <c r="B20" s="90" t="s">
        <v>484</v>
      </c>
      <c r="C20" s="86">
        <v>9</v>
      </c>
      <c r="D20" s="86">
        <v>11</v>
      </c>
      <c r="E20" s="86">
        <v>2019</v>
      </c>
      <c r="F20" s="87">
        <v>936000</v>
      </c>
      <c r="G20" s="88">
        <v>0</v>
      </c>
      <c r="H20" s="88">
        <v>15</v>
      </c>
      <c r="I20" s="88">
        <v>9</v>
      </c>
      <c r="J20" s="89">
        <f t="shared" si="0"/>
        <v>8424000</v>
      </c>
      <c r="K20" s="88">
        <f t="shared" si="1"/>
        <v>0</v>
      </c>
      <c r="L20" s="88">
        <f t="shared" si="2"/>
        <v>135</v>
      </c>
      <c r="M20" s="21"/>
      <c r="N20" s="62"/>
    </row>
    <row r="21" spans="1:14" ht="18.649999999999999" customHeight="1">
      <c r="A21" s="56">
        <f>IF(B21="","",SUBTOTAL(3,B$7:B21))</f>
        <v>15</v>
      </c>
      <c r="B21" s="90" t="s">
        <v>485</v>
      </c>
      <c r="C21" s="86">
        <v>6</v>
      </c>
      <c r="D21" s="86">
        <v>4</v>
      </c>
      <c r="E21" s="86">
        <v>2019</v>
      </c>
      <c r="F21" s="87">
        <v>936000</v>
      </c>
      <c r="G21" s="88">
        <v>0</v>
      </c>
      <c r="H21" s="88">
        <v>15</v>
      </c>
      <c r="I21" s="88">
        <v>9</v>
      </c>
      <c r="J21" s="89">
        <f t="shared" si="0"/>
        <v>8424000</v>
      </c>
      <c r="K21" s="88">
        <v>0</v>
      </c>
      <c r="L21" s="88">
        <f t="shared" si="2"/>
        <v>135</v>
      </c>
      <c r="M21" s="21"/>
      <c r="N21" s="62"/>
    </row>
    <row r="22" spans="1:14" ht="18.649999999999999" customHeight="1">
      <c r="A22" s="56">
        <f>IF(B22="","",SUBTOTAL(3,B$7:B22))</f>
        <v>16</v>
      </c>
      <c r="B22" s="90" t="s">
        <v>486</v>
      </c>
      <c r="C22" s="86">
        <v>14</v>
      </c>
      <c r="D22" s="86">
        <v>10</v>
      </c>
      <c r="E22" s="86">
        <v>2019</v>
      </c>
      <c r="F22" s="87">
        <v>936000</v>
      </c>
      <c r="G22" s="88">
        <v>0</v>
      </c>
      <c r="H22" s="88">
        <v>15</v>
      </c>
      <c r="I22" s="88">
        <v>9</v>
      </c>
      <c r="J22" s="89">
        <f t="shared" si="0"/>
        <v>8424000</v>
      </c>
      <c r="K22" s="88">
        <v>0</v>
      </c>
      <c r="L22" s="88">
        <f t="shared" si="2"/>
        <v>135</v>
      </c>
      <c r="M22" s="21"/>
      <c r="N22" s="62"/>
    </row>
    <row r="23" spans="1:14" ht="18.649999999999999" customHeight="1">
      <c r="A23" s="56">
        <f>IF(B23="","",SUBTOTAL(3,B$7:B23))</f>
        <v>17</v>
      </c>
      <c r="B23" s="92" t="s">
        <v>487</v>
      </c>
      <c r="C23" s="91">
        <v>20</v>
      </c>
      <c r="D23" s="91">
        <v>8</v>
      </c>
      <c r="E23" s="86">
        <v>2019</v>
      </c>
      <c r="F23" s="87">
        <v>936000</v>
      </c>
      <c r="G23" s="88">
        <v>0</v>
      </c>
      <c r="H23" s="88">
        <v>15</v>
      </c>
      <c r="I23" s="88">
        <v>9</v>
      </c>
      <c r="J23" s="89">
        <f t="shared" si="0"/>
        <v>8424000</v>
      </c>
      <c r="K23" s="88">
        <v>0</v>
      </c>
      <c r="L23" s="88">
        <f t="shared" si="2"/>
        <v>135</v>
      </c>
      <c r="M23" s="21"/>
      <c r="N23" s="62"/>
    </row>
    <row r="24" spans="1:14" ht="18.649999999999999" customHeight="1">
      <c r="A24" s="56">
        <f>IF(B24="","",SUBTOTAL(3,B$7:B24))</f>
        <v>18</v>
      </c>
      <c r="B24" s="92" t="s">
        <v>116</v>
      </c>
      <c r="C24" s="91">
        <v>17</v>
      </c>
      <c r="D24" s="91">
        <v>12</v>
      </c>
      <c r="E24" s="86">
        <v>2019</v>
      </c>
      <c r="F24" s="87">
        <v>936000</v>
      </c>
      <c r="G24" s="88">
        <v>0</v>
      </c>
      <c r="H24" s="88">
        <v>15</v>
      </c>
      <c r="I24" s="88">
        <v>9</v>
      </c>
      <c r="J24" s="89">
        <f t="shared" si="0"/>
        <v>8424000</v>
      </c>
      <c r="K24" s="88">
        <v>0</v>
      </c>
      <c r="L24" s="88">
        <f t="shared" si="2"/>
        <v>135</v>
      </c>
      <c r="M24" s="21"/>
      <c r="N24" s="62"/>
    </row>
    <row r="25" spans="1:14" ht="18.649999999999999" customHeight="1">
      <c r="A25" s="56">
        <f>IF(B25="","",SUBTOTAL(3,B$7:B25))</f>
        <v>19</v>
      </c>
      <c r="B25" s="92" t="s">
        <v>488</v>
      </c>
      <c r="C25" s="91">
        <v>3</v>
      </c>
      <c r="D25" s="91">
        <v>4</v>
      </c>
      <c r="E25" s="86">
        <v>2019</v>
      </c>
      <c r="F25" s="87">
        <v>936000</v>
      </c>
      <c r="G25" s="88">
        <v>0</v>
      </c>
      <c r="H25" s="88">
        <v>15</v>
      </c>
      <c r="I25" s="88">
        <v>9</v>
      </c>
      <c r="J25" s="89">
        <f t="shared" si="0"/>
        <v>8424000</v>
      </c>
      <c r="K25" s="88">
        <v>0</v>
      </c>
      <c r="L25" s="88">
        <f t="shared" si="2"/>
        <v>135</v>
      </c>
      <c r="M25" s="21"/>
      <c r="N25" s="62"/>
    </row>
    <row r="26" spans="1:14" ht="18.649999999999999" customHeight="1">
      <c r="A26" s="56">
        <f>IF(B26="","",SUBTOTAL(3,B$7:B26))</f>
        <v>20</v>
      </c>
      <c r="B26" s="92" t="s">
        <v>47</v>
      </c>
      <c r="C26" s="91">
        <v>17</v>
      </c>
      <c r="D26" s="91">
        <v>6</v>
      </c>
      <c r="E26" s="86">
        <v>2019</v>
      </c>
      <c r="F26" s="87">
        <v>936000</v>
      </c>
      <c r="G26" s="88">
        <v>0</v>
      </c>
      <c r="H26" s="88">
        <v>15</v>
      </c>
      <c r="I26" s="88">
        <v>9</v>
      </c>
      <c r="J26" s="89">
        <f t="shared" si="0"/>
        <v>8424000</v>
      </c>
      <c r="K26" s="88">
        <v>0</v>
      </c>
      <c r="L26" s="88">
        <f t="shared" si="2"/>
        <v>135</v>
      </c>
      <c r="M26" s="21"/>
      <c r="N26" s="62"/>
    </row>
    <row r="27" spans="1:14" ht="18.649999999999999" customHeight="1">
      <c r="A27" s="56">
        <f>IF(B27="","",SUBTOTAL(3,B$7:B27))</f>
        <v>21</v>
      </c>
      <c r="B27" s="90" t="s">
        <v>489</v>
      </c>
      <c r="C27" s="91">
        <v>1</v>
      </c>
      <c r="D27" s="91">
        <v>4</v>
      </c>
      <c r="E27" s="86">
        <v>2019</v>
      </c>
      <c r="F27" s="87">
        <v>936000</v>
      </c>
      <c r="G27" s="88">
        <v>0</v>
      </c>
      <c r="H27" s="88">
        <v>15</v>
      </c>
      <c r="I27" s="88">
        <v>9</v>
      </c>
      <c r="J27" s="89">
        <f t="shared" si="0"/>
        <v>8424000</v>
      </c>
      <c r="K27" s="88">
        <v>0</v>
      </c>
      <c r="L27" s="88">
        <f t="shared" si="2"/>
        <v>135</v>
      </c>
      <c r="M27" s="21"/>
      <c r="N27" s="62"/>
    </row>
    <row r="28" spans="1:14" ht="18.649999999999999" customHeight="1">
      <c r="A28" s="56">
        <f>IF(B28="","",SUBTOTAL(3,B$7:B28))</f>
        <v>22</v>
      </c>
      <c r="B28" s="90" t="s">
        <v>490</v>
      </c>
      <c r="C28" s="94">
        <v>29</v>
      </c>
      <c r="D28" s="86">
        <v>9</v>
      </c>
      <c r="E28" s="86">
        <v>2019</v>
      </c>
      <c r="F28" s="87">
        <v>936000</v>
      </c>
      <c r="G28" s="88">
        <v>0</v>
      </c>
      <c r="H28" s="88">
        <v>15</v>
      </c>
      <c r="I28" s="88">
        <v>9</v>
      </c>
      <c r="J28" s="89">
        <f t="shared" si="0"/>
        <v>8424000</v>
      </c>
      <c r="K28" s="88">
        <v>0</v>
      </c>
      <c r="L28" s="88">
        <f t="shared" si="2"/>
        <v>135</v>
      </c>
      <c r="M28" s="21"/>
      <c r="N28" s="62"/>
    </row>
    <row r="29" spans="1:14" ht="18.649999999999999" customHeight="1">
      <c r="A29" s="56">
        <f>IF(B29="","",SUBTOTAL(3,B$7:B29))</f>
        <v>23</v>
      </c>
      <c r="B29" s="90" t="s">
        <v>491</v>
      </c>
      <c r="C29" s="86">
        <v>15</v>
      </c>
      <c r="D29" s="86">
        <v>12</v>
      </c>
      <c r="E29" s="86">
        <v>2019</v>
      </c>
      <c r="F29" s="87">
        <v>936000</v>
      </c>
      <c r="G29" s="88">
        <v>0</v>
      </c>
      <c r="H29" s="88">
        <v>15</v>
      </c>
      <c r="I29" s="88">
        <v>9</v>
      </c>
      <c r="J29" s="89">
        <f t="shared" si="0"/>
        <v>8424000</v>
      </c>
      <c r="K29" s="88">
        <v>0</v>
      </c>
      <c r="L29" s="88">
        <f t="shared" si="2"/>
        <v>135</v>
      </c>
      <c r="M29" s="21"/>
      <c r="N29" s="62"/>
    </row>
    <row r="30" spans="1:14" ht="18.649999999999999" customHeight="1">
      <c r="A30" s="56">
        <f>IF(B30="","",SUBTOTAL(3,B$7:B30))</f>
        <v>24</v>
      </c>
      <c r="B30" s="93" t="s">
        <v>358</v>
      </c>
      <c r="C30" s="86">
        <v>1</v>
      </c>
      <c r="D30" s="86">
        <v>5</v>
      </c>
      <c r="E30" s="86">
        <v>2019</v>
      </c>
      <c r="F30" s="87">
        <v>936000</v>
      </c>
      <c r="G30" s="88">
        <v>0</v>
      </c>
      <c r="H30" s="88">
        <v>15</v>
      </c>
      <c r="I30" s="88">
        <v>9</v>
      </c>
      <c r="J30" s="89">
        <f t="shared" si="0"/>
        <v>8424000</v>
      </c>
      <c r="K30" s="88">
        <v>0</v>
      </c>
      <c r="L30" s="88">
        <f t="shared" si="2"/>
        <v>135</v>
      </c>
      <c r="M30" s="21"/>
      <c r="N30" s="62"/>
    </row>
    <row r="31" spans="1:14" ht="18.649999999999999" customHeight="1">
      <c r="A31" s="56">
        <f>IF(B31="","",SUBTOTAL(3,B$7:B31))</f>
        <v>25</v>
      </c>
      <c r="B31" s="93" t="s">
        <v>492</v>
      </c>
      <c r="C31" s="86">
        <v>24</v>
      </c>
      <c r="D31" s="86">
        <v>3</v>
      </c>
      <c r="E31" s="86">
        <v>2019</v>
      </c>
      <c r="F31" s="87">
        <v>936000</v>
      </c>
      <c r="G31" s="88">
        <v>0</v>
      </c>
      <c r="H31" s="88">
        <v>15</v>
      </c>
      <c r="I31" s="88">
        <v>9</v>
      </c>
      <c r="J31" s="89">
        <f t="shared" si="0"/>
        <v>8424000</v>
      </c>
      <c r="K31" s="88">
        <v>0</v>
      </c>
      <c r="L31" s="88">
        <f t="shared" si="2"/>
        <v>135</v>
      </c>
      <c r="M31" s="21"/>
      <c r="N31" s="62"/>
    </row>
    <row r="32" spans="1:14" ht="18.649999999999999" customHeight="1">
      <c r="A32" s="56">
        <f>IF(B32="","",SUBTOTAL(3,B$7:B32))</f>
        <v>26</v>
      </c>
      <c r="B32" s="93" t="s">
        <v>493</v>
      </c>
      <c r="C32" s="86">
        <v>16</v>
      </c>
      <c r="D32" s="86">
        <v>9</v>
      </c>
      <c r="E32" s="86">
        <v>2019</v>
      </c>
      <c r="F32" s="87">
        <v>936000</v>
      </c>
      <c r="G32" s="88">
        <v>0</v>
      </c>
      <c r="H32" s="88">
        <v>15</v>
      </c>
      <c r="I32" s="88">
        <v>9</v>
      </c>
      <c r="J32" s="89">
        <f t="shared" si="0"/>
        <v>8424000</v>
      </c>
      <c r="K32" s="88">
        <v>0</v>
      </c>
      <c r="L32" s="88">
        <f t="shared" si="2"/>
        <v>135</v>
      </c>
      <c r="M32" s="21"/>
      <c r="N32" s="62"/>
    </row>
    <row r="33" spans="1:14" ht="18.649999999999999" customHeight="1">
      <c r="A33" s="56">
        <f>IF(B33="","",SUBTOTAL(3,B$7:B33))</f>
        <v>27</v>
      </c>
      <c r="B33" s="93" t="s">
        <v>494</v>
      </c>
      <c r="C33" s="86">
        <v>21</v>
      </c>
      <c r="D33" s="86">
        <v>12</v>
      </c>
      <c r="E33" s="86">
        <v>2019</v>
      </c>
      <c r="F33" s="87">
        <v>936000</v>
      </c>
      <c r="G33" s="88">
        <v>0</v>
      </c>
      <c r="H33" s="88">
        <v>15</v>
      </c>
      <c r="I33" s="88">
        <v>9</v>
      </c>
      <c r="J33" s="89">
        <f t="shared" si="0"/>
        <v>8424000</v>
      </c>
      <c r="K33" s="88">
        <v>0</v>
      </c>
      <c r="L33" s="88">
        <f t="shared" si="2"/>
        <v>135</v>
      </c>
      <c r="M33" s="21"/>
      <c r="N33" s="62"/>
    </row>
    <row r="34" spans="1:14" ht="18.649999999999999" customHeight="1">
      <c r="A34" s="56">
        <f>IF(B34="","",SUBTOTAL(3,B$7:B34))</f>
        <v>28</v>
      </c>
      <c r="B34" s="93" t="s">
        <v>495</v>
      </c>
      <c r="C34" s="86">
        <v>16</v>
      </c>
      <c r="D34" s="86">
        <v>9</v>
      </c>
      <c r="E34" s="86">
        <v>2019</v>
      </c>
      <c r="F34" s="87">
        <v>936000</v>
      </c>
      <c r="G34" s="88">
        <v>0</v>
      </c>
      <c r="H34" s="88">
        <v>15</v>
      </c>
      <c r="I34" s="88">
        <v>9</v>
      </c>
      <c r="J34" s="89">
        <f t="shared" si="0"/>
        <v>8424000</v>
      </c>
      <c r="K34" s="88">
        <v>0</v>
      </c>
      <c r="L34" s="88">
        <f t="shared" si="2"/>
        <v>135</v>
      </c>
      <c r="M34" s="21"/>
      <c r="N34" s="62"/>
    </row>
    <row r="35" spans="1:14" ht="18.649999999999999" customHeight="1">
      <c r="A35" s="56">
        <f>IF(B35="","",SUBTOTAL(3,B$7:B35))</f>
        <v>29</v>
      </c>
      <c r="B35" s="96" t="s">
        <v>496</v>
      </c>
      <c r="C35" s="88">
        <v>5</v>
      </c>
      <c r="D35" s="88">
        <v>11</v>
      </c>
      <c r="E35" s="88">
        <v>2018</v>
      </c>
      <c r="F35" s="87">
        <v>936000</v>
      </c>
      <c r="G35" s="88">
        <v>0</v>
      </c>
      <c r="H35" s="88">
        <v>15</v>
      </c>
      <c r="I35" s="88">
        <v>9</v>
      </c>
      <c r="J35" s="89">
        <f t="shared" si="0"/>
        <v>8424000</v>
      </c>
      <c r="K35" s="88">
        <f>G35*I35</f>
        <v>0</v>
      </c>
      <c r="L35" s="88">
        <f>H35*I35</f>
        <v>135</v>
      </c>
      <c r="M35" s="21"/>
      <c r="N35" s="62"/>
    </row>
    <row r="36" spans="1:14" ht="18.649999999999999" customHeight="1">
      <c r="A36" s="56">
        <f>IF(B36="","",SUBTOTAL(3,B$7:B36))</f>
        <v>30</v>
      </c>
      <c r="B36" s="97" t="s">
        <v>497</v>
      </c>
      <c r="C36" s="86">
        <v>15</v>
      </c>
      <c r="D36" s="86">
        <v>1</v>
      </c>
      <c r="E36" s="86">
        <v>2018</v>
      </c>
      <c r="F36" s="87">
        <v>936000</v>
      </c>
      <c r="G36" s="88">
        <v>0</v>
      </c>
      <c r="H36" s="88">
        <v>15</v>
      </c>
      <c r="I36" s="88">
        <v>9</v>
      </c>
      <c r="J36" s="89">
        <f t="shared" si="0"/>
        <v>8424000</v>
      </c>
      <c r="K36" s="88">
        <f>G36*I36</f>
        <v>0</v>
      </c>
      <c r="L36" s="88">
        <f>H36*I36</f>
        <v>135</v>
      </c>
      <c r="M36" s="21"/>
      <c r="N36" s="62"/>
    </row>
    <row r="37" spans="1:14" ht="18.649999999999999" customHeight="1">
      <c r="A37" s="56">
        <f>IF(B37="","",SUBTOTAL(3,B$7:B37))</f>
        <v>31</v>
      </c>
      <c r="B37" s="98" t="s">
        <v>498</v>
      </c>
      <c r="C37" s="86">
        <v>18</v>
      </c>
      <c r="D37" s="86">
        <v>1</v>
      </c>
      <c r="E37" s="86">
        <v>2018</v>
      </c>
      <c r="F37" s="87">
        <v>936000</v>
      </c>
      <c r="G37" s="88">
        <v>0</v>
      </c>
      <c r="H37" s="88">
        <v>15</v>
      </c>
      <c r="I37" s="88">
        <v>9</v>
      </c>
      <c r="J37" s="89">
        <f t="shared" si="0"/>
        <v>8424000</v>
      </c>
      <c r="K37" s="88">
        <f t="shared" ref="K37:K50" si="3">G37*I37</f>
        <v>0</v>
      </c>
      <c r="L37" s="88">
        <f t="shared" ref="L37:L49" si="4">H37*I37</f>
        <v>135</v>
      </c>
      <c r="M37" s="21"/>
      <c r="N37" s="62"/>
    </row>
    <row r="38" spans="1:14" ht="18.649999999999999" customHeight="1">
      <c r="A38" s="56">
        <f>IF(B38="","",SUBTOTAL(3,B$7:B38))</f>
        <v>32</v>
      </c>
      <c r="B38" s="99" t="s">
        <v>499</v>
      </c>
      <c r="C38" s="91">
        <v>21</v>
      </c>
      <c r="D38" s="91">
        <v>2</v>
      </c>
      <c r="E38" s="91">
        <v>2018</v>
      </c>
      <c r="F38" s="87">
        <v>936000</v>
      </c>
      <c r="G38" s="88">
        <v>0</v>
      </c>
      <c r="H38" s="88">
        <v>15</v>
      </c>
      <c r="I38" s="88">
        <v>9</v>
      </c>
      <c r="J38" s="89">
        <f t="shared" si="0"/>
        <v>8424000</v>
      </c>
      <c r="K38" s="88">
        <f t="shared" si="3"/>
        <v>0</v>
      </c>
      <c r="L38" s="88">
        <f t="shared" si="4"/>
        <v>135</v>
      </c>
      <c r="M38" s="21"/>
      <c r="N38" s="62"/>
    </row>
    <row r="39" spans="1:14" ht="18.649999999999999" customHeight="1">
      <c r="A39" s="56">
        <f>IF(B39="","",SUBTOTAL(3,B$7:B39))</f>
        <v>33</v>
      </c>
      <c r="B39" s="99" t="s">
        <v>500</v>
      </c>
      <c r="C39" s="91">
        <v>13</v>
      </c>
      <c r="D39" s="91">
        <v>2</v>
      </c>
      <c r="E39" s="91">
        <v>2018</v>
      </c>
      <c r="F39" s="87">
        <v>936000</v>
      </c>
      <c r="G39" s="88">
        <v>0</v>
      </c>
      <c r="H39" s="88">
        <v>15</v>
      </c>
      <c r="I39" s="88">
        <v>9</v>
      </c>
      <c r="J39" s="89">
        <f t="shared" si="0"/>
        <v>8424000</v>
      </c>
      <c r="K39" s="88">
        <f t="shared" si="3"/>
        <v>0</v>
      </c>
      <c r="L39" s="88">
        <f t="shared" si="4"/>
        <v>135</v>
      </c>
      <c r="M39" s="21"/>
      <c r="N39" s="62"/>
    </row>
    <row r="40" spans="1:14" ht="18.649999999999999" customHeight="1">
      <c r="A40" s="56">
        <f>IF(B40="","",SUBTOTAL(3,B$7:B40))</f>
        <v>34</v>
      </c>
      <c r="B40" s="99" t="s">
        <v>501</v>
      </c>
      <c r="C40" s="91">
        <v>28</v>
      </c>
      <c r="D40" s="91">
        <v>4</v>
      </c>
      <c r="E40" s="91">
        <v>2018</v>
      </c>
      <c r="F40" s="87">
        <v>936000</v>
      </c>
      <c r="G40" s="88">
        <v>0</v>
      </c>
      <c r="H40" s="88">
        <v>15</v>
      </c>
      <c r="I40" s="88">
        <v>9</v>
      </c>
      <c r="J40" s="89">
        <f t="shared" si="0"/>
        <v>8424000</v>
      </c>
      <c r="K40" s="88">
        <f t="shared" si="3"/>
        <v>0</v>
      </c>
      <c r="L40" s="88">
        <f t="shared" si="4"/>
        <v>135</v>
      </c>
      <c r="M40" s="21"/>
      <c r="N40" s="62"/>
    </row>
    <row r="41" spans="1:14" ht="18.649999999999999" customHeight="1">
      <c r="A41" s="56">
        <f>IF(B41="","",SUBTOTAL(3,B$7:B41))</f>
        <v>35</v>
      </c>
      <c r="B41" s="99" t="s">
        <v>502</v>
      </c>
      <c r="C41" s="91">
        <v>29</v>
      </c>
      <c r="D41" s="91">
        <v>6</v>
      </c>
      <c r="E41" s="91">
        <v>2018</v>
      </c>
      <c r="F41" s="87">
        <v>936000</v>
      </c>
      <c r="G41" s="88">
        <v>0</v>
      </c>
      <c r="H41" s="88">
        <v>15</v>
      </c>
      <c r="I41" s="88">
        <v>9</v>
      </c>
      <c r="J41" s="89">
        <f t="shared" si="0"/>
        <v>8424000</v>
      </c>
      <c r="K41" s="88">
        <f t="shared" si="3"/>
        <v>0</v>
      </c>
      <c r="L41" s="88">
        <f t="shared" si="4"/>
        <v>135</v>
      </c>
      <c r="M41" s="21"/>
      <c r="N41" s="62"/>
    </row>
    <row r="42" spans="1:14" ht="18.649999999999999" customHeight="1">
      <c r="A42" s="56">
        <f>IF(B42="","",SUBTOTAL(3,B$7:B42))</f>
        <v>36</v>
      </c>
      <c r="B42" s="99" t="s">
        <v>503</v>
      </c>
      <c r="C42" s="91">
        <v>20</v>
      </c>
      <c r="D42" s="91">
        <v>4</v>
      </c>
      <c r="E42" s="91">
        <v>2018</v>
      </c>
      <c r="F42" s="87">
        <v>936000</v>
      </c>
      <c r="G42" s="88">
        <v>0</v>
      </c>
      <c r="H42" s="88">
        <v>15</v>
      </c>
      <c r="I42" s="88">
        <v>9</v>
      </c>
      <c r="J42" s="89">
        <f t="shared" si="0"/>
        <v>8424000</v>
      </c>
      <c r="K42" s="88">
        <f t="shared" si="3"/>
        <v>0</v>
      </c>
      <c r="L42" s="88">
        <f t="shared" si="4"/>
        <v>135</v>
      </c>
      <c r="M42" s="21"/>
      <c r="N42" s="62"/>
    </row>
    <row r="43" spans="1:14" ht="18.649999999999999" customHeight="1">
      <c r="A43" s="56">
        <f>IF(B43="","",SUBTOTAL(3,B$7:B43))</f>
        <v>37</v>
      </c>
      <c r="B43" s="100" t="s">
        <v>183</v>
      </c>
      <c r="C43" s="94">
        <v>27</v>
      </c>
      <c r="D43" s="86">
        <v>10</v>
      </c>
      <c r="E43" s="86">
        <v>2018</v>
      </c>
      <c r="F43" s="87">
        <v>936000</v>
      </c>
      <c r="G43" s="88">
        <v>0</v>
      </c>
      <c r="H43" s="88">
        <v>15</v>
      </c>
      <c r="I43" s="88">
        <v>9</v>
      </c>
      <c r="J43" s="89">
        <f t="shared" si="0"/>
        <v>8424000</v>
      </c>
      <c r="K43" s="88">
        <f t="shared" si="3"/>
        <v>0</v>
      </c>
      <c r="L43" s="88">
        <f t="shared" si="4"/>
        <v>135</v>
      </c>
      <c r="M43" s="21"/>
      <c r="N43" s="62"/>
    </row>
    <row r="44" spans="1:14" ht="18.649999999999999" customHeight="1">
      <c r="A44" s="56">
        <f>IF(B44="","",SUBTOTAL(3,B$7:B44))</f>
        <v>38</v>
      </c>
      <c r="B44" s="100" t="s">
        <v>504</v>
      </c>
      <c r="C44" s="94">
        <v>20</v>
      </c>
      <c r="D44" s="86">
        <v>2</v>
      </c>
      <c r="E44" s="86">
        <v>2018</v>
      </c>
      <c r="F44" s="87">
        <v>936000</v>
      </c>
      <c r="G44" s="88">
        <v>0</v>
      </c>
      <c r="H44" s="88">
        <v>15</v>
      </c>
      <c r="I44" s="88">
        <v>9</v>
      </c>
      <c r="J44" s="89">
        <f t="shared" si="0"/>
        <v>8424000</v>
      </c>
      <c r="K44" s="88">
        <f t="shared" si="3"/>
        <v>0</v>
      </c>
      <c r="L44" s="88">
        <f t="shared" si="4"/>
        <v>135</v>
      </c>
      <c r="M44" s="21"/>
      <c r="N44" s="62"/>
    </row>
    <row r="45" spans="1:14" ht="18.649999999999999" customHeight="1">
      <c r="A45" s="56">
        <f>IF(B45="","",SUBTOTAL(3,B$7:B45))</f>
        <v>39</v>
      </c>
      <c r="B45" s="100" t="s">
        <v>505</v>
      </c>
      <c r="C45" s="94">
        <v>21</v>
      </c>
      <c r="D45" s="86">
        <v>10</v>
      </c>
      <c r="E45" s="91">
        <v>2018</v>
      </c>
      <c r="F45" s="87">
        <v>936000</v>
      </c>
      <c r="G45" s="88">
        <v>0</v>
      </c>
      <c r="H45" s="88">
        <v>15</v>
      </c>
      <c r="I45" s="88">
        <v>9</v>
      </c>
      <c r="J45" s="89">
        <f t="shared" si="0"/>
        <v>8424000</v>
      </c>
      <c r="K45" s="88">
        <f t="shared" si="3"/>
        <v>0</v>
      </c>
      <c r="L45" s="88">
        <f t="shared" si="4"/>
        <v>135</v>
      </c>
      <c r="M45" s="21"/>
      <c r="N45" s="62"/>
    </row>
    <row r="46" spans="1:14" ht="18.649999999999999" customHeight="1">
      <c r="A46" s="56">
        <f>IF(B46="","",SUBTOTAL(3,B$7:B46))</f>
        <v>40</v>
      </c>
      <c r="B46" s="100" t="s">
        <v>87</v>
      </c>
      <c r="C46" s="94">
        <v>26</v>
      </c>
      <c r="D46" s="86">
        <v>6</v>
      </c>
      <c r="E46" s="91">
        <v>2018</v>
      </c>
      <c r="F46" s="87">
        <v>936000</v>
      </c>
      <c r="G46" s="88">
        <v>0</v>
      </c>
      <c r="H46" s="88">
        <v>15</v>
      </c>
      <c r="I46" s="88">
        <v>9</v>
      </c>
      <c r="J46" s="89">
        <f t="shared" si="0"/>
        <v>8424000</v>
      </c>
      <c r="K46" s="88">
        <f t="shared" si="3"/>
        <v>0</v>
      </c>
      <c r="L46" s="88">
        <f t="shared" si="4"/>
        <v>135</v>
      </c>
      <c r="M46" s="21"/>
      <c r="N46" s="62"/>
    </row>
    <row r="47" spans="1:14" ht="18.649999999999999" customHeight="1">
      <c r="A47" s="56">
        <f>IF(B47="","",SUBTOTAL(3,B$7:B47))</f>
        <v>41</v>
      </c>
      <c r="B47" s="100" t="s">
        <v>506</v>
      </c>
      <c r="C47" s="94">
        <v>18</v>
      </c>
      <c r="D47" s="86">
        <v>7</v>
      </c>
      <c r="E47" s="86">
        <v>2018</v>
      </c>
      <c r="F47" s="87">
        <v>936000</v>
      </c>
      <c r="G47" s="88">
        <v>0</v>
      </c>
      <c r="H47" s="88">
        <v>15</v>
      </c>
      <c r="I47" s="88">
        <v>9</v>
      </c>
      <c r="J47" s="89">
        <f t="shared" si="0"/>
        <v>8424000</v>
      </c>
      <c r="K47" s="88">
        <f t="shared" si="3"/>
        <v>0</v>
      </c>
      <c r="L47" s="88">
        <f t="shared" si="4"/>
        <v>135</v>
      </c>
      <c r="M47" s="21"/>
      <c r="N47" s="62"/>
    </row>
    <row r="48" spans="1:14" ht="18.649999999999999" customHeight="1">
      <c r="A48" s="56">
        <f>IF(B48="","",SUBTOTAL(3,B$7:B48))</f>
        <v>42</v>
      </c>
      <c r="B48" s="100" t="s">
        <v>507</v>
      </c>
      <c r="C48" s="94">
        <v>11</v>
      </c>
      <c r="D48" s="86">
        <v>10</v>
      </c>
      <c r="E48" s="86">
        <v>2018</v>
      </c>
      <c r="F48" s="87">
        <v>936000</v>
      </c>
      <c r="G48" s="88">
        <v>0</v>
      </c>
      <c r="H48" s="88">
        <v>15</v>
      </c>
      <c r="I48" s="88">
        <v>9</v>
      </c>
      <c r="J48" s="89">
        <f t="shared" si="0"/>
        <v>8424000</v>
      </c>
      <c r="K48" s="88">
        <v>0</v>
      </c>
      <c r="L48" s="88">
        <f t="shared" si="4"/>
        <v>135</v>
      </c>
      <c r="M48" s="21"/>
      <c r="N48" s="62"/>
    </row>
    <row r="49" spans="1:14" ht="18.649999999999999" customHeight="1">
      <c r="A49" s="56">
        <f>IF(B49="","",SUBTOTAL(3,B$7:B49))</f>
        <v>43</v>
      </c>
      <c r="B49" s="100" t="s">
        <v>508</v>
      </c>
      <c r="C49" s="86">
        <v>9</v>
      </c>
      <c r="D49" s="86">
        <v>10</v>
      </c>
      <c r="E49" s="86">
        <v>2018</v>
      </c>
      <c r="F49" s="87">
        <v>936000</v>
      </c>
      <c r="G49" s="88">
        <v>0</v>
      </c>
      <c r="H49" s="88">
        <v>15</v>
      </c>
      <c r="I49" s="88">
        <v>9</v>
      </c>
      <c r="J49" s="89">
        <f t="shared" si="0"/>
        <v>8424000</v>
      </c>
      <c r="K49" s="88">
        <v>0</v>
      </c>
      <c r="L49" s="88">
        <f t="shared" si="4"/>
        <v>135</v>
      </c>
      <c r="M49" s="21"/>
      <c r="N49" s="62"/>
    </row>
    <row r="50" spans="1:14" s="19" customFormat="1" ht="18.649999999999999" customHeight="1">
      <c r="A50" s="56">
        <f>IF(B50="","",SUBTOTAL(3,B$7:B50))</f>
        <v>44</v>
      </c>
      <c r="B50" s="101" t="s">
        <v>509</v>
      </c>
      <c r="C50" s="94">
        <v>22</v>
      </c>
      <c r="D50" s="86">
        <v>1</v>
      </c>
      <c r="E50" s="86">
        <v>2018</v>
      </c>
      <c r="F50" s="87">
        <v>936000</v>
      </c>
      <c r="G50" s="88">
        <v>0</v>
      </c>
      <c r="H50" s="88">
        <v>15</v>
      </c>
      <c r="I50" s="88">
        <v>9</v>
      </c>
      <c r="J50" s="89">
        <f t="shared" si="0"/>
        <v>8424000</v>
      </c>
      <c r="K50" s="88">
        <f t="shared" si="3"/>
        <v>0</v>
      </c>
      <c r="L50" s="88">
        <v>135</v>
      </c>
      <c r="M50" s="21"/>
      <c r="N50" s="62"/>
    </row>
    <row r="51" spans="1:14" ht="18.649999999999999" customHeight="1">
      <c r="A51" s="56">
        <f>IF(B51="","",SUBTOTAL(3,B$7:B51))</f>
        <v>45</v>
      </c>
      <c r="B51" s="101" t="s">
        <v>510</v>
      </c>
      <c r="C51" s="94">
        <v>27</v>
      </c>
      <c r="D51" s="86">
        <v>2</v>
      </c>
      <c r="E51" s="86">
        <v>2018</v>
      </c>
      <c r="F51" s="87">
        <v>936000</v>
      </c>
      <c r="G51" s="88">
        <v>0</v>
      </c>
      <c r="H51" s="88">
        <v>15</v>
      </c>
      <c r="I51" s="88">
        <v>9</v>
      </c>
      <c r="J51" s="89">
        <f t="shared" si="0"/>
        <v>8424000</v>
      </c>
      <c r="K51" s="88">
        <v>0</v>
      </c>
      <c r="L51" s="88">
        <v>135</v>
      </c>
      <c r="M51" s="21"/>
      <c r="N51" s="62"/>
    </row>
    <row r="52" spans="1:14" ht="18.649999999999999" customHeight="1">
      <c r="A52" s="56">
        <f>IF(B52="","",SUBTOTAL(3,B$7:B52))</f>
        <v>46</v>
      </c>
      <c r="B52" s="101" t="s">
        <v>511</v>
      </c>
      <c r="C52" s="86">
        <v>1</v>
      </c>
      <c r="D52" s="86">
        <v>3</v>
      </c>
      <c r="E52" s="86">
        <v>2018</v>
      </c>
      <c r="F52" s="87">
        <v>936000</v>
      </c>
      <c r="G52" s="88">
        <v>0</v>
      </c>
      <c r="H52" s="88">
        <v>15</v>
      </c>
      <c r="I52" s="88">
        <v>9</v>
      </c>
      <c r="J52" s="89">
        <f t="shared" si="0"/>
        <v>8424000</v>
      </c>
      <c r="K52" s="88">
        <v>0</v>
      </c>
      <c r="L52" s="88">
        <v>135</v>
      </c>
      <c r="M52" s="21"/>
      <c r="N52" s="62"/>
    </row>
    <row r="53" spans="1:14" ht="18.649999999999999" customHeight="1">
      <c r="A53" s="56">
        <f>IF(B53="","",SUBTOTAL(3,B$7:B53))</f>
        <v>47</v>
      </c>
      <c r="B53" s="102" t="s">
        <v>512</v>
      </c>
      <c r="C53" s="86">
        <v>12</v>
      </c>
      <c r="D53" s="86">
        <v>9</v>
      </c>
      <c r="E53" s="86">
        <v>2018</v>
      </c>
      <c r="F53" s="87">
        <v>936000</v>
      </c>
      <c r="G53" s="88">
        <v>0</v>
      </c>
      <c r="H53" s="88">
        <v>15</v>
      </c>
      <c r="I53" s="88">
        <v>9</v>
      </c>
      <c r="J53" s="89">
        <f t="shared" si="0"/>
        <v>8424000</v>
      </c>
      <c r="K53" s="88">
        <f>G53*I53</f>
        <v>0</v>
      </c>
      <c r="L53" s="88">
        <f>H53*I53</f>
        <v>135</v>
      </c>
      <c r="M53" s="21"/>
      <c r="N53" s="62"/>
    </row>
    <row r="54" spans="1:14" ht="18.649999999999999" customHeight="1">
      <c r="A54" s="56">
        <f>IF(B54="","",SUBTOTAL(3,B$7:B54))</f>
        <v>48</v>
      </c>
      <c r="B54" s="102" t="s">
        <v>513</v>
      </c>
      <c r="C54" s="86">
        <v>13</v>
      </c>
      <c r="D54" s="86">
        <v>2</v>
      </c>
      <c r="E54" s="86">
        <v>2018</v>
      </c>
      <c r="F54" s="87">
        <v>936000</v>
      </c>
      <c r="G54" s="88">
        <v>0</v>
      </c>
      <c r="H54" s="88">
        <v>15</v>
      </c>
      <c r="I54" s="88">
        <v>9</v>
      </c>
      <c r="J54" s="89">
        <f t="shared" si="0"/>
        <v>8424000</v>
      </c>
      <c r="K54" s="88">
        <f t="shared" ref="K54:K71" si="5">G54*I54</f>
        <v>0</v>
      </c>
      <c r="L54" s="88">
        <f t="shared" ref="L54:L71" si="6">H54*I54</f>
        <v>135</v>
      </c>
      <c r="M54" s="21"/>
      <c r="N54" s="62"/>
    </row>
    <row r="55" spans="1:14" ht="18.649999999999999" customHeight="1">
      <c r="A55" s="56">
        <f>IF(B55="","",SUBTOTAL(3,B$7:B55))</f>
        <v>49</v>
      </c>
      <c r="B55" s="92" t="s">
        <v>514</v>
      </c>
      <c r="C55" s="91">
        <v>1</v>
      </c>
      <c r="D55" s="91">
        <v>2</v>
      </c>
      <c r="E55" s="91">
        <v>2018</v>
      </c>
      <c r="F55" s="87">
        <v>936000</v>
      </c>
      <c r="G55" s="88">
        <v>0</v>
      </c>
      <c r="H55" s="88">
        <v>15</v>
      </c>
      <c r="I55" s="88">
        <v>9</v>
      </c>
      <c r="J55" s="89">
        <f t="shared" si="0"/>
        <v>8424000</v>
      </c>
      <c r="K55" s="88">
        <f t="shared" si="5"/>
        <v>0</v>
      </c>
      <c r="L55" s="88">
        <f t="shared" si="6"/>
        <v>135</v>
      </c>
      <c r="M55" s="21"/>
      <c r="N55" s="62"/>
    </row>
    <row r="56" spans="1:14" ht="18.649999999999999" customHeight="1">
      <c r="A56" s="56">
        <f>IF(B56="","",SUBTOTAL(3,B$7:B56))</f>
        <v>50</v>
      </c>
      <c r="B56" s="92" t="s">
        <v>515</v>
      </c>
      <c r="C56" s="91">
        <v>29</v>
      </c>
      <c r="D56" s="91">
        <v>4</v>
      </c>
      <c r="E56" s="91">
        <v>2018</v>
      </c>
      <c r="F56" s="87">
        <v>936000</v>
      </c>
      <c r="G56" s="88">
        <v>0</v>
      </c>
      <c r="H56" s="88">
        <v>15</v>
      </c>
      <c r="I56" s="88">
        <v>9</v>
      </c>
      <c r="J56" s="89">
        <f t="shared" si="0"/>
        <v>8424000</v>
      </c>
      <c r="K56" s="88">
        <f t="shared" si="5"/>
        <v>0</v>
      </c>
      <c r="L56" s="88">
        <f t="shared" si="6"/>
        <v>135</v>
      </c>
      <c r="M56" s="21"/>
      <c r="N56" s="62"/>
    </row>
    <row r="57" spans="1:14" ht="18.649999999999999" customHeight="1">
      <c r="A57" s="56">
        <f>IF(B57="","",SUBTOTAL(3,B$7:B57))</f>
        <v>51</v>
      </c>
      <c r="B57" s="101" t="s">
        <v>516</v>
      </c>
      <c r="C57" s="91">
        <v>29</v>
      </c>
      <c r="D57" s="91">
        <v>3</v>
      </c>
      <c r="E57" s="91">
        <v>2018</v>
      </c>
      <c r="F57" s="87">
        <v>936000</v>
      </c>
      <c r="G57" s="88">
        <v>0</v>
      </c>
      <c r="H57" s="88">
        <v>15</v>
      </c>
      <c r="I57" s="88">
        <v>9</v>
      </c>
      <c r="J57" s="89">
        <f t="shared" si="0"/>
        <v>8424000</v>
      </c>
      <c r="K57" s="88">
        <f t="shared" si="5"/>
        <v>0</v>
      </c>
      <c r="L57" s="88">
        <f t="shared" si="6"/>
        <v>135</v>
      </c>
      <c r="M57" s="21"/>
      <c r="N57" s="62"/>
    </row>
    <row r="58" spans="1:14" ht="18.649999999999999" customHeight="1">
      <c r="A58" s="56">
        <f>IF(B58="","",SUBTOTAL(3,B$7:B58))</f>
        <v>52</v>
      </c>
      <c r="B58" s="101" t="s">
        <v>169</v>
      </c>
      <c r="C58" s="91">
        <v>16</v>
      </c>
      <c r="D58" s="91">
        <v>7</v>
      </c>
      <c r="E58" s="91">
        <v>2018</v>
      </c>
      <c r="F58" s="87">
        <v>936000</v>
      </c>
      <c r="G58" s="88">
        <v>0</v>
      </c>
      <c r="H58" s="88">
        <v>15</v>
      </c>
      <c r="I58" s="88">
        <v>9</v>
      </c>
      <c r="J58" s="89">
        <f t="shared" si="0"/>
        <v>8424000</v>
      </c>
      <c r="K58" s="88">
        <f t="shared" si="5"/>
        <v>0</v>
      </c>
      <c r="L58" s="88">
        <f t="shared" si="6"/>
        <v>135</v>
      </c>
      <c r="M58" s="21"/>
      <c r="N58" s="62"/>
    </row>
    <row r="59" spans="1:14" ht="18.649999999999999" customHeight="1">
      <c r="A59" s="56">
        <f>IF(B59="","",SUBTOTAL(3,B$7:B59))</f>
        <v>53</v>
      </c>
      <c r="B59" s="101" t="s">
        <v>517</v>
      </c>
      <c r="C59" s="91">
        <v>9</v>
      </c>
      <c r="D59" s="91">
        <v>3</v>
      </c>
      <c r="E59" s="91">
        <v>2018</v>
      </c>
      <c r="F59" s="87">
        <v>936000</v>
      </c>
      <c r="G59" s="88">
        <v>0</v>
      </c>
      <c r="H59" s="88">
        <v>15</v>
      </c>
      <c r="I59" s="88">
        <v>9</v>
      </c>
      <c r="J59" s="89">
        <f t="shared" si="0"/>
        <v>8424000</v>
      </c>
      <c r="K59" s="88">
        <f t="shared" si="5"/>
        <v>0</v>
      </c>
      <c r="L59" s="88">
        <f t="shared" si="6"/>
        <v>135</v>
      </c>
      <c r="M59" s="21"/>
      <c r="N59" s="62"/>
    </row>
    <row r="60" spans="1:14" ht="18.649999999999999" customHeight="1">
      <c r="A60" s="56">
        <f>IF(B60="","",SUBTOTAL(3,B$7:B60))</f>
        <v>54</v>
      </c>
      <c r="B60" s="103" t="s">
        <v>518</v>
      </c>
      <c r="C60" s="94">
        <v>21</v>
      </c>
      <c r="D60" s="86">
        <v>9</v>
      </c>
      <c r="E60" s="86">
        <v>2018</v>
      </c>
      <c r="F60" s="87">
        <v>936000</v>
      </c>
      <c r="G60" s="88">
        <v>0</v>
      </c>
      <c r="H60" s="88">
        <v>15</v>
      </c>
      <c r="I60" s="88">
        <v>9</v>
      </c>
      <c r="J60" s="89">
        <f t="shared" si="0"/>
        <v>8424000</v>
      </c>
      <c r="K60" s="88">
        <f t="shared" si="5"/>
        <v>0</v>
      </c>
      <c r="L60" s="88">
        <f t="shared" si="6"/>
        <v>135</v>
      </c>
      <c r="M60" s="21"/>
      <c r="N60" s="62"/>
    </row>
    <row r="61" spans="1:14" ht="18.649999999999999" customHeight="1">
      <c r="A61" s="56">
        <f>IF(B61="","",SUBTOTAL(3,B$7:B61))</f>
        <v>55</v>
      </c>
      <c r="B61" s="103" t="s">
        <v>519</v>
      </c>
      <c r="C61" s="94">
        <v>13</v>
      </c>
      <c r="D61" s="86">
        <v>8</v>
      </c>
      <c r="E61" s="86">
        <v>2018</v>
      </c>
      <c r="F61" s="87">
        <v>936000</v>
      </c>
      <c r="G61" s="88">
        <v>0</v>
      </c>
      <c r="H61" s="88">
        <v>15</v>
      </c>
      <c r="I61" s="88">
        <v>9</v>
      </c>
      <c r="J61" s="89">
        <f t="shared" si="0"/>
        <v>8424000</v>
      </c>
      <c r="K61" s="88">
        <f t="shared" si="5"/>
        <v>0</v>
      </c>
      <c r="L61" s="88">
        <f t="shared" si="6"/>
        <v>135</v>
      </c>
      <c r="M61" s="21"/>
      <c r="N61" s="62"/>
    </row>
    <row r="62" spans="1:14" ht="18.649999999999999" customHeight="1">
      <c r="A62" s="56">
        <f>IF(B62="","",SUBTOTAL(3,B$7:B62))</f>
        <v>56</v>
      </c>
      <c r="B62" s="104" t="s">
        <v>520</v>
      </c>
      <c r="C62" s="94">
        <v>10</v>
      </c>
      <c r="D62" s="86">
        <v>10</v>
      </c>
      <c r="E62" s="91">
        <v>2018</v>
      </c>
      <c r="F62" s="87">
        <v>936000</v>
      </c>
      <c r="G62" s="88">
        <v>0</v>
      </c>
      <c r="H62" s="88">
        <v>15</v>
      </c>
      <c r="I62" s="88">
        <v>9</v>
      </c>
      <c r="J62" s="89">
        <f t="shared" si="0"/>
        <v>8424000</v>
      </c>
      <c r="K62" s="88">
        <f t="shared" si="5"/>
        <v>0</v>
      </c>
      <c r="L62" s="88">
        <f t="shared" si="6"/>
        <v>135</v>
      </c>
      <c r="M62" s="21"/>
      <c r="N62" s="62"/>
    </row>
    <row r="63" spans="1:14" ht="18.649999999999999" customHeight="1">
      <c r="A63" s="56">
        <f>IF(B63="","",SUBTOTAL(3,B$7:B63))</f>
        <v>57</v>
      </c>
      <c r="B63" s="104" t="s">
        <v>521</v>
      </c>
      <c r="C63" s="94">
        <v>27</v>
      </c>
      <c r="D63" s="86">
        <v>2</v>
      </c>
      <c r="E63" s="91">
        <v>2018</v>
      </c>
      <c r="F63" s="87">
        <v>936000</v>
      </c>
      <c r="G63" s="88">
        <v>0</v>
      </c>
      <c r="H63" s="88">
        <v>15</v>
      </c>
      <c r="I63" s="88">
        <v>9</v>
      </c>
      <c r="J63" s="89">
        <f t="shared" si="0"/>
        <v>8424000</v>
      </c>
      <c r="K63" s="88">
        <f t="shared" si="5"/>
        <v>0</v>
      </c>
      <c r="L63" s="88">
        <f t="shared" si="6"/>
        <v>135</v>
      </c>
      <c r="M63" s="21"/>
      <c r="N63" s="62"/>
    </row>
    <row r="64" spans="1:14" ht="18.649999999999999" customHeight="1">
      <c r="A64" s="56">
        <f>IF(B64="","",SUBTOTAL(3,B$7:B64))</f>
        <v>58</v>
      </c>
      <c r="B64" s="105" t="s">
        <v>522</v>
      </c>
      <c r="C64" s="94">
        <v>21</v>
      </c>
      <c r="D64" s="86">
        <v>1</v>
      </c>
      <c r="E64" s="86">
        <v>2018</v>
      </c>
      <c r="F64" s="87">
        <v>936000</v>
      </c>
      <c r="G64" s="88">
        <v>0</v>
      </c>
      <c r="H64" s="88">
        <v>15</v>
      </c>
      <c r="I64" s="88">
        <v>9</v>
      </c>
      <c r="J64" s="89">
        <f t="shared" si="0"/>
        <v>8424000</v>
      </c>
      <c r="K64" s="88">
        <f t="shared" si="5"/>
        <v>0</v>
      </c>
      <c r="L64" s="88">
        <f t="shared" si="6"/>
        <v>135</v>
      </c>
      <c r="M64" s="21"/>
      <c r="N64" s="62"/>
    </row>
    <row r="65" spans="1:14" ht="18.649999999999999" customHeight="1">
      <c r="A65" s="56">
        <f>IF(B65="","",SUBTOTAL(3,B$7:B65))</f>
        <v>59</v>
      </c>
      <c r="B65" s="105" t="s">
        <v>523</v>
      </c>
      <c r="C65" s="94">
        <v>21</v>
      </c>
      <c r="D65" s="86">
        <v>4</v>
      </c>
      <c r="E65" s="86">
        <v>2018</v>
      </c>
      <c r="F65" s="87">
        <v>936000</v>
      </c>
      <c r="G65" s="88">
        <v>0</v>
      </c>
      <c r="H65" s="88">
        <v>15</v>
      </c>
      <c r="I65" s="88">
        <v>9</v>
      </c>
      <c r="J65" s="89">
        <f t="shared" si="0"/>
        <v>8424000</v>
      </c>
      <c r="K65" s="88">
        <v>0</v>
      </c>
      <c r="L65" s="88">
        <f t="shared" si="6"/>
        <v>135</v>
      </c>
      <c r="M65" s="21"/>
      <c r="N65" s="62"/>
    </row>
    <row r="66" spans="1:14" ht="18.649999999999999" customHeight="1">
      <c r="A66" s="56">
        <f>IF(B66="","",SUBTOTAL(3,B$7:B66))</f>
        <v>60</v>
      </c>
      <c r="B66" s="98" t="s">
        <v>524</v>
      </c>
      <c r="C66" s="94">
        <v>18</v>
      </c>
      <c r="D66" s="86">
        <v>3</v>
      </c>
      <c r="E66" s="86">
        <v>2018</v>
      </c>
      <c r="F66" s="87">
        <v>936000</v>
      </c>
      <c r="G66" s="88">
        <v>0</v>
      </c>
      <c r="H66" s="88">
        <v>15</v>
      </c>
      <c r="I66" s="88">
        <v>9</v>
      </c>
      <c r="J66" s="89">
        <f t="shared" si="0"/>
        <v>8424000</v>
      </c>
      <c r="K66" s="88">
        <v>0</v>
      </c>
      <c r="L66" s="88">
        <f t="shared" si="6"/>
        <v>135</v>
      </c>
      <c r="M66" s="21"/>
      <c r="N66" s="62"/>
    </row>
    <row r="67" spans="1:14" ht="18.649999999999999" customHeight="1">
      <c r="A67" s="56">
        <f>IF(B67="","",SUBTOTAL(3,B$7:B67))</f>
        <v>61</v>
      </c>
      <c r="B67" s="92" t="s">
        <v>525</v>
      </c>
      <c r="C67" s="94">
        <v>23</v>
      </c>
      <c r="D67" s="86">
        <v>11</v>
      </c>
      <c r="E67" s="86">
        <v>2018</v>
      </c>
      <c r="F67" s="87">
        <v>936000</v>
      </c>
      <c r="G67" s="88">
        <v>0</v>
      </c>
      <c r="H67" s="88">
        <v>15</v>
      </c>
      <c r="I67" s="88">
        <v>9</v>
      </c>
      <c r="J67" s="89">
        <f t="shared" si="0"/>
        <v>8424000</v>
      </c>
      <c r="K67" s="88">
        <v>0</v>
      </c>
      <c r="L67" s="88">
        <f t="shared" si="6"/>
        <v>135</v>
      </c>
      <c r="M67" s="21"/>
      <c r="N67" s="62"/>
    </row>
    <row r="68" spans="1:14" ht="18.649999999999999" customHeight="1">
      <c r="A68" s="56">
        <f>IF(B68="","",SUBTOTAL(3,B$7:B68))</f>
        <v>62</v>
      </c>
      <c r="B68" s="102" t="s">
        <v>526</v>
      </c>
      <c r="C68" s="94">
        <v>15</v>
      </c>
      <c r="D68" s="86">
        <v>5</v>
      </c>
      <c r="E68" s="86">
        <v>2018</v>
      </c>
      <c r="F68" s="87">
        <v>936000</v>
      </c>
      <c r="G68" s="88">
        <v>0</v>
      </c>
      <c r="H68" s="88">
        <v>15</v>
      </c>
      <c r="I68" s="88">
        <v>9</v>
      </c>
      <c r="J68" s="89">
        <f t="shared" si="0"/>
        <v>8424000</v>
      </c>
      <c r="K68" s="88">
        <v>0</v>
      </c>
      <c r="L68" s="88">
        <f t="shared" si="6"/>
        <v>135</v>
      </c>
      <c r="M68" s="21"/>
      <c r="N68" s="62"/>
    </row>
    <row r="69" spans="1:14" ht="18.649999999999999" customHeight="1">
      <c r="A69" s="56">
        <f>IF(B69="","",SUBTOTAL(3,B$7:B69))</f>
        <v>63</v>
      </c>
      <c r="B69" s="106" t="s">
        <v>527</v>
      </c>
      <c r="C69" s="94">
        <v>6</v>
      </c>
      <c r="D69" s="86">
        <v>5</v>
      </c>
      <c r="E69" s="86">
        <v>2018</v>
      </c>
      <c r="F69" s="87">
        <v>936000</v>
      </c>
      <c r="G69" s="88">
        <v>0</v>
      </c>
      <c r="H69" s="88">
        <v>15</v>
      </c>
      <c r="I69" s="88">
        <v>9</v>
      </c>
      <c r="J69" s="89">
        <f t="shared" si="0"/>
        <v>8424000</v>
      </c>
      <c r="K69" s="88">
        <v>0</v>
      </c>
      <c r="L69" s="88">
        <f t="shared" si="6"/>
        <v>135</v>
      </c>
      <c r="M69" s="21"/>
      <c r="N69" s="62"/>
    </row>
    <row r="70" spans="1:14" ht="18.649999999999999" customHeight="1">
      <c r="A70" s="56">
        <f>IF(B70="","",SUBTOTAL(3,B$7:B70))</f>
        <v>64</v>
      </c>
      <c r="B70" s="106" t="s">
        <v>528</v>
      </c>
      <c r="C70" s="94">
        <v>2</v>
      </c>
      <c r="D70" s="86">
        <v>10</v>
      </c>
      <c r="E70" s="86">
        <v>2018</v>
      </c>
      <c r="F70" s="87">
        <v>936000</v>
      </c>
      <c r="G70" s="88">
        <v>0</v>
      </c>
      <c r="H70" s="88">
        <v>15</v>
      </c>
      <c r="I70" s="88">
        <v>9</v>
      </c>
      <c r="J70" s="89">
        <f t="shared" si="0"/>
        <v>8424000</v>
      </c>
      <c r="K70" s="88">
        <v>0</v>
      </c>
      <c r="L70" s="88">
        <f t="shared" si="6"/>
        <v>135</v>
      </c>
      <c r="M70" s="21"/>
      <c r="N70" s="62"/>
    </row>
    <row r="71" spans="1:14" ht="18.649999999999999" customHeight="1">
      <c r="A71" s="56">
        <f>IF(B71="","",SUBTOTAL(3,B$7:B71))</f>
        <v>65</v>
      </c>
      <c r="B71" s="106" t="s">
        <v>529</v>
      </c>
      <c r="C71" s="86">
        <v>9</v>
      </c>
      <c r="D71" s="86">
        <v>12</v>
      </c>
      <c r="E71" s="86">
        <v>2018</v>
      </c>
      <c r="F71" s="87">
        <v>936000</v>
      </c>
      <c r="G71" s="88">
        <v>0</v>
      </c>
      <c r="H71" s="88">
        <v>15</v>
      </c>
      <c r="I71" s="88">
        <v>9</v>
      </c>
      <c r="J71" s="89">
        <f t="shared" ref="J71:J134" si="7">I71*F71</f>
        <v>8424000</v>
      </c>
      <c r="K71" s="88">
        <f t="shared" si="5"/>
        <v>0</v>
      </c>
      <c r="L71" s="88">
        <f t="shared" si="6"/>
        <v>135</v>
      </c>
      <c r="M71" s="21"/>
      <c r="N71" s="62"/>
    </row>
    <row r="72" spans="1:14" ht="18.649999999999999" customHeight="1">
      <c r="A72" s="56">
        <f>IF(B72="","",SUBTOTAL(3,B$7:B72))</f>
        <v>66</v>
      </c>
      <c r="B72" s="98" t="s">
        <v>190</v>
      </c>
      <c r="C72" s="86">
        <v>25</v>
      </c>
      <c r="D72" s="86">
        <v>7</v>
      </c>
      <c r="E72" s="86">
        <v>2017</v>
      </c>
      <c r="F72" s="87">
        <v>936000</v>
      </c>
      <c r="G72" s="88">
        <v>0</v>
      </c>
      <c r="H72" s="88">
        <v>15</v>
      </c>
      <c r="I72" s="88">
        <v>9</v>
      </c>
      <c r="J72" s="89">
        <f t="shared" si="7"/>
        <v>8424000</v>
      </c>
      <c r="K72" s="88">
        <f>G72*I72</f>
        <v>0</v>
      </c>
      <c r="L72" s="88">
        <f>H72*I72</f>
        <v>135</v>
      </c>
      <c r="M72" s="21"/>
      <c r="N72" s="62"/>
    </row>
    <row r="73" spans="1:14" ht="18.649999999999999" customHeight="1">
      <c r="A73" s="56">
        <f>IF(B73="","",SUBTOTAL(3,B$7:B73))</f>
        <v>67</v>
      </c>
      <c r="B73" s="98" t="s">
        <v>530</v>
      </c>
      <c r="C73" s="86">
        <v>11</v>
      </c>
      <c r="D73" s="86">
        <v>10</v>
      </c>
      <c r="E73" s="86">
        <v>2017</v>
      </c>
      <c r="F73" s="87">
        <v>936000</v>
      </c>
      <c r="G73" s="88">
        <v>0</v>
      </c>
      <c r="H73" s="88">
        <v>15</v>
      </c>
      <c r="I73" s="88">
        <v>9</v>
      </c>
      <c r="J73" s="89">
        <f t="shared" si="7"/>
        <v>8424000</v>
      </c>
      <c r="K73" s="88">
        <f t="shared" ref="K73:K136" si="8">G73*I73</f>
        <v>0</v>
      </c>
      <c r="L73" s="88">
        <f t="shared" ref="L73:L136" si="9">H73*I73</f>
        <v>135</v>
      </c>
      <c r="M73" s="21"/>
      <c r="N73" s="62"/>
    </row>
    <row r="74" spans="1:14" ht="18.649999999999999" customHeight="1">
      <c r="A74" s="56">
        <f>IF(B74="","",SUBTOTAL(3,B$7:B74))</f>
        <v>68</v>
      </c>
      <c r="B74" s="99" t="s">
        <v>531</v>
      </c>
      <c r="C74" s="91">
        <v>6</v>
      </c>
      <c r="D74" s="91">
        <v>7</v>
      </c>
      <c r="E74" s="91">
        <v>2017</v>
      </c>
      <c r="F74" s="87">
        <v>936000</v>
      </c>
      <c r="G74" s="88">
        <v>0</v>
      </c>
      <c r="H74" s="88">
        <v>15</v>
      </c>
      <c r="I74" s="88">
        <v>9</v>
      </c>
      <c r="J74" s="89">
        <f t="shared" si="7"/>
        <v>8424000</v>
      </c>
      <c r="K74" s="88">
        <f t="shared" si="8"/>
        <v>0</v>
      </c>
      <c r="L74" s="88">
        <f t="shared" si="9"/>
        <v>135</v>
      </c>
      <c r="M74" s="21"/>
      <c r="N74" s="62"/>
    </row>
    <row r="75" spans="1:14" ht="18.649999999999999" customHeight="1">
      <c r="A75" s="56">
        <f>IF(B75="","",SUBTOTAL(3,B$7:B75))</f>
        <v>69</v>
      </c>
      <c r="B75" s="99" t="s">
        <v>532</v>
      </c>
      <c r="C75" s="91">
        <v>24</v>
      </c>
      <c r="D75" s="91">
        <v>6</v>
      </c>
      <c r="E75" s="91">
        <v>2017</v>
      </c>
      <c r="F75" s="87">
        <v>936000</v>
      </c>
      <c r="G75" s="88">
        <v>0</v>
      </c>
      <c r="H75" s="88">
        <v>15</v>
      </c>
      <c r="I75" s="88">
        <v>9</v>
      </c>
      <c r="J75" s="89">
        <f t="shared" si="7"/>
        <v>8424000</v>
      </c>
      <c r="K75" s="88">
        <f t="shared" si="8"/>
        <v>0</v>
      </c>
      <c r="L75" s="88">
        <f t="shared" si="9"/>
        <v>135</v>
      </c>
      <c r="M75" s="21"/>
      <c r="N75" s="62"/>
    </row>
    <row r="76" spans="1:14" ht="18.649999999999999" customHeight="1">
      <c r="A76" s="56">
        <f>IF(B76="","",SUBTOTAL(3,B$7:B76))</f>
        <v>70</v>
      </c>
      <c r="B76" s="107" t="s">
        <v>533</v>
      </c>
      <c r="C76" s="91">
        <v>22</v>
      </c>
      <c r="D76" s="91">
        <v>1</v>
      </c>
      <c r="E76" s="91">
        <v>2017</v>
      </c>
      <c r="F76" s="87">
        <v>936000</v>
      </c>
      <c r="G76" s="88">
        <v>0</v>
      </c>
      <c r="H76" s="88">
        <v>15</v>
      </c>
      <c r="I76" s="88">
        <v>9</v>
      </c>
      <c r="J76" s="89">
        <f t="shared" si="7"/>
        <v>8424000</v>
      </c>
      <c r="K76" s="88">
        <f t="shared" si="8"/>
        <v>0</v>
      </c>
      <c r="L76" s="88">
        <f t="shared" si="9"/>
        <v>135</v>
      </c>
      <c r="M76" s="108">
        <v>1</v>
      </c>
      <c r="N76" s="62"/>
    </row>
    <row r="77" spans="1:14" ht="18.649999999999999" customHeight="1">
      <c r="A77" s="56">
        <f>IF(B77="","",SUBTOTAL(3,B$7:B77))</f>
        <v>71</v>
      </c>
      <c r="B77" s="99" t="s">
        <v>534</v>
      </c>
      <c r="C77" s="91">
        <v>10</v>
      </c>
      <c r="D77" s="91">
        <v>12</v>
      </c>
      <c r="E77" s="91">
        <v>2017</v>
      </c>
      <c r="F77" s="87">
        <v>936000</v>
      </c>
      <c r="G77" s="88">
        <v>0</v>
      </c>
      <c r="H77" s="88">
        <v>15</v>
      </c>
      <c r="I77" s="88">
        <v>9</v>
      </c>
      <c r="J77" s="89">
        <f t="shared" si="7"/>
        <v>8424000</v>
      </c>
      <c r="K77" s="88">
        <f t="shared" si="8"/>
        <v>0</v>
      </c>
      <c r="L77" s="88">
        <f t="shared" si="9"/>
        <v>135</v>
      </c>
      <c r="M77" s="21"/>
      <c r="N77" s="62"/>
    </row>
    <row r="78" spans="1:14" ht="18.649999999999999" customHeight="1">
      <c r="A78" s="56">
        <f>IF(B78="","",SUBTOTAL(3,B$7:B78))</f>
        <v>72</v>
      </c>
      <c r="B78" s="99" t="s">
        <v>535</v>
      </c>
      <c r="C78" s="91">
        <v>28</v>
      </c>
      <c r="D78" s="91">
        <v>1</v>
      </c>
      <c r="E78" s="91">
        <v>2017</v>
      </c>
      <c r="F78" s="87">
        <v>936000</v>
      </c>
      <c r="G78" s="88">
        <v>0</v>
      </c>
      <c r="H78" s="88">
        <v>15</v>
      </c>
      <c r="I78" s="88">
        <v>9</v>
      </c>
      <c r="J78" s="89">
        <f t="shared" si="7"/>
        <v>8424000</v>
      </c>
      <c r="K78" s="88">
        <f t="shared" si="8"/>
        <v>0</v>
      </c>
      <c r="L78" s="88">
        <f t="shared" si="9"/>
        <v>135</v>
      </c>
      <c r="M78" s="21"/>
      <c r="N78" s="62"/>
    </row>
    <row r="79" spans="1:14" ht="18.649999999999999" customHeight="1">
      <c r="A79" s="56">
        <f>IF(B79="","",SUBTOTAL(3,B$7:B79))</f>
        <v>73</v>
      </c>
      <c r="B79" s="100" t="s">
        <v>536</v>
      </c>
      <c r="C79" s="94">
        <v>31</v>
      </c>
      <c r="D79" s="86">
        <v>1</v>
      </c>
      <c r="E79" s="86">
        <v>2017</v>
      </c>
      <c r="F79" s="87">
        <v>936000</v>
      </c>
      <c r="G79" s="88">
        <v>0</v>
      </c>
      <c r="H79" s="88">
        <v>15</v>
      </c>
      <c r="I79" s="88">
        <v>9</v>
      </c>
      <c r="J79" s="89">
        <f t="shared" si="7"/>
        <v>8424000</v>
      </c>
      <c r="K79" s="88">
        <f t="shared" si="8"/>
        <v>0</v>
      </c>
      <c r="L79" s="88">
        <f t="shared" si="9"/>
        <v>135</v>
      </c>
      <c r="M79" s="21"/>
      <c r="N79" s="62"/>
    </row>
    <row r="80" spans="1:14" ht="18.649999999999999" customHeight="1">
      <c r="A80" s="56">
        <f>IF(B80="","",SUBTOTAL(3,B$7:B80))</f>
        <v>74</v>
      </c>
      <c r="B80" s="100" t="s">
        <v>537</v>
      </c>
      <c r="C80" s="86">
        <v>12</v>
      </c>
      <c r="D80" s="86">
        <v>12</v>
      </c>
      <c r="E80" s="86">
        <v>2017</v>
      </c>
      <c r="F80" s="87">
        <v>936000</v>
      </c>
      <c r="G80" s="88">
        <v>0</v>
      </c>
      <c r="H80" s="88">
        <v>15</v>
      </c>
      <c r="I80" s="88">
        <v>9</v>
      </c>
      <c r="J80" s="89">
        <f t="shared" si="7"/>
        <v>8424000</v>
      </c>
      <c r="K80" s="88">
        <f t="shared" si="8"/>
        <v>0</v>
      </c>
      <c r="L80" s="88">
        <f t="shared" si="9"/>
        <v>135</v>
      </c>
      <c r="M80" s="21"/>
      <c r="N80" s="62"/>
    </row>
    <row r="81" spans="1:14" ht="18.649999999999999" customHeight="1">
      <c r="A81" s="56">
        <f>IF(B81="","",SUBTOTAL(3,B$7:B81))</f>
        <v>75</v>
      </c>
      <c r="B81" s="105" t="s">
        <v>34</v>
      </c>
      <c r="C81" s="86">
        <v>12</v>
      </c>
      <c r="D81" s="86">
        <v>12</v>
      </c>
      <c r="E81" s="86">
        <v>2017</v>
      </c>
      <c r="F81" s="87">
        <v>936000</v>
      </c>
      <c r="G81" s="88">
        <v>0</v>
      </c>
      <c r="H81" s="88">
        <v>15</v>
      </c>
      <c r="I81" s="88">
        <v>9</v>
      </c>
      <c r="J81" s="89">
        <f t="shared" si="7"/>
        <v>8424000</v>
      </c>
      <c r="K81" s="88">
        <f t="shared" si="8"/>
        <v>0</v>
      </c>
      <c r="L81" s="88">
        <f t="shared" si="9"/>
        <v>135</v>
      </c>
      <c r="M81" s="21"/>
      <c r="N81" s="62"/>
    </row>
    <row r="82" spans="1:14" ht="18.649999999999999" customHeight="1">
      <c r="A82" s="56">
        <f>IF(B82="","",SUBTOTAL(3,B$7:B82))</f>
        <v>76</v>
      </c>
      <c r="B82" s="105" t="s">
        <v>538</v>
      </c>
      <c r="C82" s="86">
        <v>26</v>
      </c>
      <c r="D82" s="86">
        <v>8</v>
      </c>
      <c r="E82" s="86">
        <v>2017</v>
      </c>
      <c r="F82" s="87">
        <v>936000</v>
      </c>
      <c r="G82" s="88">
        <v>0</v>
      </c>
      <c r="H82" s="88">
        <v>15</v>
      </c>
      <c r="I82" s="88">
        <v>9</v>
      </c>
      <c r="J82" s="89">
        <f t="shared" si="7"/>
        <v>8424000</v>
      </c>
      <c r="K82" s="88">
        <f t="shared" si="8"/>
        <v>0</v>
      </c>
      <c r="L82" s="88">
        <f t="shared" si="9"/>
        <v>135</v>
      </c>
      <c r="M82" s="21"/>
      <c r="N82" s="62"/>
    </row>
    <row r="83" spans="1:14" ht="18.649999999999999" customHeight="1">
      <c r="A83" s="56">
        <f>IF(B83="","",SUBTOTAL(3,B$7:B83))</f>
        <v>77</v>
      </c>
      <c r="B83" s="105" t="s">
        <v>539</v>
      </c>
      <c r="C83" s="86">
        <v>6</v>
      </c>
      <c r="D83" s="86">
        <v>1</v>
      </c>
      <c r="E83" s="86">
        <v>2017</v>
      </c>
      <c r="F83" s="87">
        <v>936000</v>
      </c>
      <c r="G83" s="88">
        <v>0</v>
      </c>
      <c r="H83" s="88">
        <v>15</v>
      </c>
      <c r="I83" s="88">
        <v>9</v>
      </c>
      <c r="J83" s="89">
        <f t="shared" si="7"/>
        <v>8424000</v>
      </c>
      <c r="K83" s="88">
        <f t="shared" si="8"/>
        <v>0</v>
      </c>
      <c r="L83" s="88">
        <f t="shared" si="9"/>
        <v>135</v>
      </c>
      <c r="M83" s="21"/>
      <c r="N83" s="62"/>
    </row>
    <row r="84" spans="1:14" ht="18.649999999999999" customHeight="1">
      <c r="A84" s="56">
        <f>IF(B84="","",SUBTOTAL(3,B$7:B84))</f>
        <v>78</v>
      </c>
      <c r="B84" s="105" t="s">
        <v>540</v>
      </c>
      <c r="C84" s="86">
        <v>5</v>
      </c>
      <c r="D84" s="86">
        <v>6</v>
      </c>
      <c r="E84" s="86">
        <v>2017</v>
      </c>
      <c r="F84" s="87">
        <v>936000</v>
      </c>
      <c r="G84" s="88">
        <v>0</v>
      </c>
      <c r="H84" s="88">
        <v>15</v>
      </c>
      <c r="I84" s="88">
        <v>9</v>
      </c>
      <c r="J84" s="89">
        <f t="shared" si="7"/>
        <v>8424000</v>
      </c>
      <c r="K84" s="88">
        <f t="shared" si="8"/>
        <v>0</v>
      </c>
      <c r="L84" s="88">
        <f t="shared" si="9"/>
        <v>135</v>
      </c>
      <c r="M84" s="21"/>
      <c r="N84" s="62"/>
    </row>
    <row r="85" spans="1:14" ht="18.649999999999999" customHeight="1">
      <c r="A85" s="56">
        <f>IF(B85="","",SUBTOTAL(3,B$7:B85))</f>
        <v>79</v>
      </c>
      <c r="B85" s="105" t="s">
        <v>541</v>
      </c>
      <c r="C85" s="86">
        <v>2</v>
      </c>
      <c r="D85" s="86">
        <v>3</v>
      </c>
      <c r="E85" s="86">
        <v>2017</v>
      </c>
      <c r="F85" s="87">
        <v>936000</v>
      </c>
      <c r="G85" s="88">
        <v>0</v>
      </c>
      <c r="H85" s="88">
        <v>15</v>
      </c>
      <c r="I85" s="88">
        <v>9</v>
      </c>
      <c r="J85" s="89">
        <f t="shared" si="7"/>
        <v>8424000</v>
      </c>
      <c r="K85" s="88">
        <f t="shared" si="8"/>
        <v>0</v>
      </c>
      <c r="L85" s="88">
        <f t="shared" si="9"/>
        <v>135</v>
      </c>
      <c r="M85" s="21"/>
      <c r="N85" s="62"/>
    </row>
    <row r="86" spans="1:14" ht="18.649999999999999" customHeight="1">
      <c r="A86" s="56">
        <f>IF(B86="","",SUBTOTAL(3,B$7:B86))</f>
        <v>80</v>
      </c>
      <c r="B86" s="105" t="s">
        <v>542</v>
      </c>
      <c r="C86" s="86">
        <v>4</v>
      </c>
      <c r="D86" s="86">
        <v>11</v>
      </c>
      <c r="E86" s="86">
        <v>2017</v>
      </c>
      <c r="F86" s="87">
        <v>936000</v>
      </c>
      <c r="G86" s="88">
        <v>0</v>
      </c>
      <c r="H86" s="88">
        <v>15</v>
      </c>
      <c r="I86" s="88">
        <v>9</v>
      </c>
      <c r="J86" s="89">
        <f t="shared" si="7"/>
        <v>8424000</v>
      </c>
      <c r="K86" s="88">
        <f t="shared" si="8"/>
        <v>0</v>
      </c>
      <c r="L86" s="88">
        <f t="shared" si="9"/>
        <v>135</v>
      </c>
      <c r="M86" s="21"/>
      <c r="N86" s="62"/>
    </row>
    <row r="87" spans="1:14" ht="18.649999999999999" customHeight="1">
      <c r="A87" s="56">
        <f>IF(B87="","",SUBTOTAL(3,B$7:B87))</f>
        <v>81</v>
      </c>
      <c r="B87" s="105" t="s">
        <v>543</v>
      </c>
      <c r="C87" s="86">
        <v>13</v>
      </c>
      <c r="D87" s="86">
        <v>3</v>
      </c>
      <c r="E87" s="86">
        <v>2017</v>
      </c>
      <c r="F87" s="87">
        <v>936000</v>
      </c>
      <c r="G87" s="88">
        <v>0</v>
      </c>
      <c r="H87" s="88">
        <v>15</v>
      </c>
      <c r="I87" s="88">
        <v>9</v>
      </c>
      <c r="J87" s="89">
        <f t="shared" si="7"/>
        <v>8424000</v>
      </c>
      <c r="K87" s="88">
        <f t="shared" si="8"/>
        <v>0</v>
      </c>
      <c r="L87" s="88">
        <f t="shared" si="9"/>
        <v>135</v>
      </c>
      <c r="M87" s="21"/>
      <c r="N87" s="62"/>
    </row>
    <row r="88" spans="1:14" ht="18.649999999999999" customHeight="1">
      <c r="A88" s="56">
        <f>IF(B88="","",SUBTOTAL(3,B$7:B88))</f>
        <v>82</v>
      </c>
      <c r="B88" s="105" t="s">
        <v>544</v>
      </c>
      <c r="C88" s="86">
        <v>9</v>
      </c>
      <c r="D88" s="86">
        <v>7</v>
      </c>
      <c r="E88" s="86">
        <v>2017</v>
      </c>
      <c r="F88" s="87">
        <v>936000</v>
      </c>
      <c r="G88" s="88">
        <v>0</v>
      </c>
      <c r="H88" s="88">
        <v>15</v>
      </c>
      <c r="I88" s="88">
        <v>9</v>
      </c>
      <c r="J88" s="89">
        <f t="shared" si="7"/>
        <v>8424000</v>
      </c>
      <c r="K88" s="88">
        <f t="shared" si="8"/>
        <v>0</v>
      </c>
      <c r="L88" s="88">
        <f t="shared" si="9"/>
        <v>135</v>
      </c>
      <c r="M88" s="21"/>
      <c r="N88" s="62"/>
    </row>
    <row r="89" spans="1:14" ht="18.649999999999999" customHeight="1">
      <c r="A89" s="56">
        <f>IF(B89="","",SUBTOTAL(3,B$7:B89))</f>
        <v>83</v>
      </c>
      <c r="B89" s="109" t="s">
        <v>155</v>
      </c>
      <c r="C89" s="110">
        <v>31</v>
      </c>
      <c r="D89" s="110">
        <v>12</v>
      </c>
      <c r="E89" s="110">
        <v>2017</v>
      </c>
      <c r="F89" s="87">
        <v>936000</v>
      </c>
      <c r="G89" s="88">
        <v>0</v>
      </c>
      <c r="H89" s="88">
        <v>15</v>
      </c>
      <c r="I89" s="88">
        <v>9</v>
      </c>
      <c r="J89" s="89">
        <f t="shared" si="7"/>
        <v>8424000</v>
      </c>
      <c r="K89" s="88">
        <f t="shared" si="8"/>
        <v>0</v>
      </c>
      <c r="L89" s="88">
        <f t="shared" si="9"/>
        <v>135</v>
      </c>
      <c r="M89" s="21"/>
      <c r="N89" s="62"/>
    </row>
    <row r="90" spans="1:14" ht="18.649999999999999" customHeight="1">
      <c r="A90" s="56">
        <f>IF(B90="","",SUBTOTAL(3,B$7:B90))</f>
        <v>84</v>
      </c>
      <c r="B90" s="111" t="s">
        <v>545</v>
      </c>
      <c r="C90" s="112">
        <v>8</v>
      </c>
      <c r="D90" s="112">
        <v>12</v>
      </c>
      <c r="E90" s="112">
        <v>2017</v>
      </c>
      <c r="F90" s="87">
        <v>936000</v>
      </c>
      <c r="G90" s="88">
        <v>0</v>
      </c>
      <c r="H90" s="88">
        <v>15</v>
      </c>
      <c r="I90" s="88">
        <v>9</v>
      </c>
      <c r="J90" s="89">
        <f t="shared" si="7"/>
        <v>8424000</v>
      </c>
      <c r="K90" s="88">
        <f t="shared" si="8"/>
        <v>0</v>
      </c>
      <c r="L90" s="88">
        <f t="shared" si="9"/>
        <v>135</v>
      </c>
      <c r="M90" s="21"/>
      <c r="N90" s="62"/>
    </row>
    <row r="91" spans="1:14" ht="18.649999999999999" customHeight="1">
      <c r="A91" s="56">
        <f>IF(B91="","",SUBTOTAL(3,B$7:B91))</f>
        <v>85</v>
      </c>
      <c r="B91" s="105" t="s">
        <v>546</v>
      </c>
      <c r="C91" s="86">
        <v>19</v>
      </c>
      <c r="D91" s="86">
        <v>7</v>
      </c>
      <c r="E91" s="86">
        <v>2017</v>
      </c>
      <c r="F91" s="87">
        <v>936000</v>
      </c>
      <c r="G91" s="88">
        <v>0</v>
      </c>
      <c r="H91" s="88">
        <v>15</v>
      </c>
      <c r="I91" s="88">
        <v>9</v>
      </c>
      <c r="J91" s="89">
        <f t="shared" si="7"/>
        <v>8424000</v>
      </c>
      <c r="K91" s="88">
        <f t="shared" si="8"/>
        <v>0</v>
      </c>
      <c r="L91" s="88">
        <f t="shared" si="9"/>
        <v>135</v>
      </c>
      <c r="M91" s="21"/>
      <c r="N91" s="62"/>
    </row>
    <row r="92" spans="1:14" ht="18.649999999999999" customHeight="1">
      <c r="A92" s="56">
        <f>IF(B92="","",SUBTOTAL(3,B$7:B92))</f>
        <v>86</v>
      </c>
      <c r="B92" s="105" t="s">
        <v>547</v>
      </c>
      <c r="C92" s="86">
        <v>16</v>
      </c>
      <c r="D92" s="86">
        <v>7</v>
      </c>
      <c r="E92" s="86">
        <v>2017</v>
      </c>
      <c r="F92" s="87">
        <v>936000</v>
      </c>
      <c r="G92" s="88">
        <v>0</v>
      </c>
      <c r="H92" s="88">
        <v>15</v>
      </c>
      <c r="I92" s="88">
        <v>9</v>
      </c>
      <c r="J92" s="89">
        <f t="shared" si="7"/>
        <v>8424000</v>
      </c>
      <c r="K92" s="88">
        <f t="shared" si="8"/>
        <v>0</v>
      </c>
      <c r="L92" s="88">
        <f t="shared" si="9"/>
        <v>135</v>
      </c>
      <c r="M92" s="21"/>
      <c r="N92" s="62"/>
    </row>
    <row r="93" spans="1:14" ht="18.649999999999999" customHeight="1">
      <c r="A93" s="56">
        <f>IF(B93="","",SUBTOTAL(3,B$7:B93))</f>
        <v>87</v>
      </c>
      <c r="B93" s="100" t="s">
        <v>548</v>
      </c>
      <c r="C93" s="91">
        <v>11</v>
      </c>
      <c r="D93" s="91">
        <v>9</v>
      </c>
      <c r="E93" s="91">
        <v>2017</v>
      </c>
      <c r="F93" s="87">
        <v>936000</v>
      </c>
      <c r="G93" s="88">
        <v>0</v>
      </c>
      <c r="H93" s="88">
        <v>15</v>
      </c>
      <c r="I93" s="88">
        <v>9</v>
      </c>
      <c r="J93" s="89">
        <f t="shared" si="7"/>
        <v>8424000</v>
      </c>
      <c r="K93" s="88">
        <f t="shared" si="8"/>
        <v>0</v>
      </c>
      <c r="L93" s="88">
        <f t="shared" si="9"/>
        <v>135</v>
      </c>
      <c r="M93" s="21"/>
      <c r="N93" s="62"/>
    </row>
    <row r="94" spans="1:14" ht="18.649999999999999" customHeight="1">
      <c r="A94" s="56">
        <f>IF(B94="","",SUBTOTAL(3,B$7:B94))</f>
        <v>88</v>
      </c>
      <c r="B94" s="100" t="s">
        <v>549</v>
      </c>
      <c r="C94" s="91">
        <v>28</v>
      </c>
      <c r="D94" s="91">
        <v>1</v>
      </c>
      <c r="E94" s="91">
        <v>2015</v>
      </c>
      <c r="F94" s="87">
        <v>936000</v>
      </c>
      <c r="G94" s="88">
        <v>0</v>
      </c>
      <c r="H94" s="88">
        <v>15</v>
      </c>
      <c r="I94" s="88">
        <v>9</v>
      </c>
      <c r="J94" s="89">
        <f t="shared" si="7"/>
        <v>8424000</v>
      </c>
      <c r="K94" s="88">
        <f t="shared" si="8"/>
        <v>0</v>
      </c>
      <c r="L94" s="88">
        <f t="shared" si="9"/>
        <v>135</v>
      </c>
      <c r="M94" s="21"/>
      <c r="N94" s="62"/>
    </row>
    <row r="95" spans="1:14" ht="18.649999999999999" customHeight="1">
      <c r="A95" s="56">
        <f>IF(B95="","",SUBTOTAL(3,B$7:B95))</f>
        <v>89</v>
      </c>
      <c r="B95" s="113" t="s">
        <v>550</v>
      </c>
      <c r="C95" s="86">
        <v>6</v>
      </c>
      <c r="D95" s="86">
        <v>3</v>
      </c>
      <c r="E95" s="91">
        <v>2017</v>
      </c>
      <c r="F95" s="87">
        <v>936000</v>
      </c>
      <c r="G95" s="88">
        <v>0</v>
      </c>
      <c r="H95" s="88">
        <v>15</v>
      </c>
      <c r="I95" s="88">
        <v>9</v>
      </c>
      <c r="J95" s="89">
        <f t="shared" si="7"/>
        <v>8424000</v>
      </c>
      <c r="K95" s="88">
        <f t="shared" si="8"/>
        <v>0</v>
      </c>
      <c r="L95" s="88">
        <f t="shared" si="9"/>
        <v>135</v>
      </c>
      <c r="M95" s="21"/>
      <c r="N95" s="62"/>
    </row>
    <row r="96" spans="1:14" ht="18.649999999999999" customHeight="1">
      <c r="A96" s="56">
        <f>IF(B96="","",SUBTOTAL(3,B$7:B96))</f>
        <v>90</v>
      </c>
      <c r="B96" s="105" t="s">
        <v>67</v>
      </c>
      <c r="C96" s="86">
        <v>16</v>
      </c>
      <c r="D96" s="86">
        <v>10</v>
      </c>
      <c r="E96" s="86">
        <v>2017</v>
      </c>
      <c r="F96" s="87">
        <v>936000</v>
      </c>
      <c r="G96" s="88">
        <v>0</v>
      </c>
      <c r="H96" s="88">
        <v>15</v>
      </c>
      <c r="I96" s="88">
        <v>9</v>
      </c>
      <c r="J96" s="89">
        <f t="shared" si="7"/>
        <v>8424000</v>
      </c>
      <c r="K96" s="88">
        <f t="shared" si="8"/>
        <v>0</v>
      </c>
      <c r="L96" s="88">
        <f t="shared" si="9"/>
        <v>135</v>
      </c>
      <c r="M96" s="21"/>
      <c r="N96" s="62"/>
    </row>
    <row r="97" spans="1:14" ht="18.649999999999999" customHeight="1">
      <c r="A97" s="56">
        <f>IF(B97="","",SUBTOTAL(3,B$7:B97))</f>
        <v>91</v>
      </c>
      <c r="B97" s="105" t="s">
        <v>551</v>
      </c>
      <c r="C97" s="86">
        <v>19</v>
      </c>
      <c r="D97" s="86">
        <v>2</v>
      </c>
      <c r="E97" s="86">
        <v>2017</v>
      </c>
      <c r="F97" s="87">
        <v>936000</v>
      </c>
      <c r="G97" s="88">
        <v>0</v>
      </c>
      <c r="H97" s="88">
        <v>15</v>
      </c>
      <c r="I97" s="88">
        <v>9</v>
      </c>
      <c r="J97" s="89">
        <f t="shared" si="7"/>
        <v>8424000</v>
      </c>
      <c r="K97" s="88">
        <f t="shared" si="8"/>
        <v>0</v>
      </c>
      <c r="L97" s="88">
        <f t="shared" si="9"/>
        <v>135</v>
      </c>
      <c r="M97" s="21"/>
      <c r="N97" s="62"/>
    </row>
    <row r="98" spans="1:14" ht="18.649999999999999" customHeight="1">
      <c r="A98" s="56">
        <f>IF(B98="","",SUBTOTAL(3,B$7:B98))</f>
        <v>92</v>
      </c>
      <c r="B98" s="105" t="s">
        <v>552</v>
      </c>
      <c r="C98" s="86">
        <v>7</v>
      </c>
      <c r="D98" s="86">
        <v>12</v>
      </c>
      <c r="E98" s="86">
        <v>2016</v>
      </c>
      <c r="F98" s="87">
        <v>936000</v>
      </c>
      <c r="G98" s="88">
        <v>0</v>
      </c>
      <c r="H98" s="88">
        <v>15</v>
      </c>
      <c r="I98" s="88">
        <v>9</v>
      </c>
      <c r="J98" s="89">
        <f t="shared" si="7"/>
        <v>8424000</v>
      </c>
      <c r="K98" s="88">
        <f t="shared" si="8"/>
        <v>0</v>
      </c>
      <c r="L98" s="88">
        <f t="shared" si="9"/>
        <v>135</v>
      </c>
      <c r="M98" s="21"/>
      <c r="N98" s="62"/>
    </row>
    <row r="99" spans="1:14" ht="18.649999999999999" customHeight="1">
      <c r="A99" s="56">
        <f>IF(B99="","",SUBTOTAL(3,B$7:B99))</f>
        <v>93</v>
      </c>
      <c r="B99" s="105" t="s">
        <v>553</v>
      </c>
      <c r="C99" s="86">
        <v>5</v>
      </c>
      <c r="D99" s="86">
        <v>4</v>
      </c>
      <c r="E99" s="86">
        <v>2017</v>
      </c>
      <c r="F99" s="87">
        <v>936000</v>
      </c>
      <c r="G99" s="88">
        <v>0</v>
      </c>
      <c r="H99" s="88">
        <v>15</v>
      </c>
      <c r="I99" s="88">
        <v>9</v>
      </c>
      <c r="J99" s="89">
        <f t="shared" si="7"/>
        <v>8424000</v>
      </c>
      <c r="K99" s="88">
        <f t="shared" si="8"/>
        <v>0</v>
      </c>
      <c r="L99" s="88">
        <f t="shared" si="9"/>
        <v>135</v>
      </c>
      <c r="M99" s="21"/>
      <c r="N99" s="62"/>
    </row>
    <row r="100" spans="1:14" ht="18.649999999999999" customHeight="1">
      <c r="A100" s="56">
        <f>IF(B100="","",SUBTOTAL(3,B$7:B100))</f>
        <v>94</v>
      </c>
      <c r="B100" s="105" t="s">
        <v>554</v>
      </c>
      <c r="C100" s="86">
        <v>15</v>
      </c>
      <c r="D100" s="86">
        <v>8</v>
      </c>
      <c r="E100" s="86">
        <v>2017</v>
      </c>
      <c r="F100" s="87">
        <v>936000</v>
      </c>
      <c r="G100" s="88">
        <v>0</v>
      </c>
      <c r="H100" s="88">
        <v>15</v>
      </c>
      <c r="I100" s="88">
        <v>9</v>
      </c>
      <c r="J100" s="89">
        <f t="shared" si="7"/>
        <v>8424000</v>
      </c>
      <c r="K100" s="88">
        <f t="shared" si="8"/>
        <v>0</v>
      </c>
      <c r="L100" s="88">
        <f t="shared" si="9"/>
        <v>135</v>
      </c>
      <c r="M100" s="21"/>
      <c r="N100" s="62"/>
    </row>
    <row r="101" spans="1:14" ht="19.25" customHeight="1">
      <c r="A101" s="56">
        <f>IF(B101="","",SUBTOTAL(3,B$7:B101))</f>
        <v>95</v>
      </c>
      <c r="B101" s="105" t="s">
        <v>555</v>
      </c>
      <c r="C101" s="86">
        <v>2</v>
      </c>
      <c r="D101" s="86">
        <v>10</v>
      </c>
      <c r="E101" s="86">
        <v>2017</v>
      </c>
      <c r="F101" s="87">
        <v>936000</v>
      </c>
      <c r="G101" s="88">
        <v>0</v>
      </c>
      <c r="H101" s="88">
        <v>15</v>
      </c>
      <c r="I101" s="88">
        <v>9</v>
      </c>
      <c r="J101" s="89">
        <f t="shared" si="7"/>
        <v>8424000</v>
      </c>
      <c r="K101" s="88">
        <f t="shared" si="8"/>
        <v>0</v>
      </c>
      <c r="L101" s="88">
        <f t="shared" si="9"/>
        <v>135</v>
      </c>
      <c r="M101" s="21"/>
      <c r="N101" s="62"/>
    </row>
    <row r="102" spans="1:14" ht="15.5">
      <c r="A102" s="56">
        <f>IF(B102="","",SUBTOTAL(3,B$7:B102))</f>
        <v>96</v>
      </c>
      <c r="B102" s="97" t="s">
        <v>556</v>
      </c>
      <c r="C102" s="86">
        <v>25</v>
      </c>
      <c r="D102" s="86">
        <v>10</v>
      </c>
      <c r="E102" s="86">
        <v>2017</v>
      </c>
      <c r="F102" s="87">
        <v>936000</v>
      </c>
      <c r="G102" s="88">
        <v>0</v>
      </c>
      <c r="H102" s="88">
        <v>15</v>
      </c>
      <c r="I102" s="88">
        <v>9</v>
      </c>
      <c r="J102" s="89">
        <f t="shared" si="7"/>
        <v>8424000</v>
      </c>
      <c r="K102" s="88">
        <f t="shared" si="8"/>
        <v>0</v>
      </c>
      <c r="L102" s="88">
        <f t="shared" si="9"/>
        <v>135</v>
      </c>
      <c r="M102" s="21"/>
      <c r="N102" s="62"/>
    </row>
    <row r="103" spans="1:14" ht="15.5">
      <c r="A103" s="56">
        <f>IF(B103="","",SUBTOTAL(3,B$7:B103))</f>
        <v>97</v>
      </c>
      <c r="B103" s="114" t="s">
        <v>557</v>
      </c>
      <c r="C103" s="86">
        <v>10</v>
      </c>
      <c r="D103" s="86">
        <v>6</v>
      </c>
      <c r="E103" s="91">
        <v>2017</v>
      </c>
      <c r="F103" s="87">
        <v>936000</v>
      </c>
      <c r="G103" s="88">
        <v>0</v>
      </c>
      <c r="H103" s="88">
        <v>15</v>
      </c>
      <c r="I103" s="88">
        <v>9</v>
      </c>
      <c r="J103" s="89">
        <f t="shared" si="7"/>
        <v>8424000</v>
      </c>
      <c r="K103" s="88">
        <f t="shared" si="8"/>
        <v>0</v>
      </c>
      <c r="L103" s="88">
        <f t="shared" si="9"/>
        <v>135</v>
      </c>
      <c r="M103" s="21"/>
      <c r="N103" s="62"/>
    </row>
    <row r="104" spans="1:14" ht="15.5">
      <c r="A104" s="56">
        <f>IF(B104="","",SUBTOTAL(3,B$7:B104))</f>
        <v>98</v>
      </c>
      <c r="B104" s="97" t="s">
        <v>558</v>
      </c>
      <c r="C104" s="86">
        <v>8</v>
      </c>
      <c r="D104" s="86">
        <v>2</v>
      </c>
      <c r="E104" s="91">
        <v>2017</v>
      </c>
      <c r="F104" s="87">
        <v>936000</v>
      </c>
      <c r="G104" s="88">
        <v>0</v>
      </c>
      <c r="H104" s="88">
        <v>15</v>
      </c>
      <c r="I104" s="88">
        <v>9</v>
      </c>
      <c r="J104" s="89">
        <f t="shared" si="7"/>
        <v>8424000</v>
      </c>
      <c r="K104" s="88">
        <f t="shared" si="8"/>
        <v>0</v>
      </c>
      <c r="L104" s="88">
        <f t="shared" si="9"/>
        <v>135</v>
      </c>
      <c r="M104" s="21"/>
      <c r="N104" s="62"/>
    </row>
    <row r="105" spans="1:14" ht="15.5">
      <c r="A105" s="56">
        <f>IF(B105="","",SUBTOTAL(3,B$7:B105))</f>
        <v>99</v>
      </c>
      <c r="B105" s="97" t="s">
        <v>559</v>
      </c>
      <c r="C105" s="86">
        <v>20</v>
      </c>
      <c r="D105" s="86">
        <v>10</v>
      </c>
      <c r="E105" s="91">
        <v>2017</v>
      </c>
      <c r="F105" s="87">
        <v>936000</v>
      </c>
      <c r="G105" s="88">
        <v>0</v>
      </c>
      <c r="H105" s="88">
        <v>15</v>
      </c>
      <c r="I105" s="88">
        <v>9</v>
      </c>
      <c r="J105" s="89">
        <f t="shared" si="7"/>
        <v>8424000</v>
      </c>
      <c r="K105" s="88">
        <f t="shared" si="8"/>
        <v>0</v>
      </c>
      <c r="L105" s="88">
        <f t="shared" si="9"/>
        <v>135</v>
      </c>
      <c r="M105" s="21"/>
      <c r="N105" s="62"/>
    </row>
    <row r="106" spans="1:14" ht="15.5">
      <c r="A106" s="56">
        <f>IF(B106="","",SUBTOTAL(3,B$7:B106))</f>
        <v>100</v>
      </c>
      <c r="B106" s="97" t="s">
        <v>560</v>
      </c>
      <c r="C106" s="86">
        <v>5</v>
      </c>
      <c r="D106" s="86">
        <v>6</v>
      </c>
      <c r="E106" s="91">
        <v>2017</v>
      </c>
      <c r="F106" s="87">
        <v>936000</v>
      </c>
      <c r="G106" s="88">
        <v>0</v>
      </c>
      <c r="H106" s="88">
        <v>15</v>
      </c>
      <c r="I106" s="88">
        <v>9</v>
      </c>
      <c r="J106" s="89">
        <f t="shared" si="7"/>
        <v>8424000</v>
      </c>
      <c r="K106" s="88">
        <f t="shared" si="8"/>
        <v>0</v>
      </c>
      <c r="L106" s="88">
        <f t="shared" si="9"/>
        <v>135</v>
      </c>
      <c r="M106" s="21"/>
      <c r="N106" s="62"/>
    </row>
    <row r="107" spans="1:14" ht="15.5">
      <c r="A107" s="56">
        <f>IF(B107="","",SUBTOTAL(3,B$7:B107))</f>
        <v>101</v>
      </c>
      <c r="B107" s="97" t="s">
        <v>561</v>
      </c>
      <c r="C107" s="86">
        <v>30</v>
      </c>
      <c r="D107" s="86">
        <v>7</v>
      </c>
      <c r="E107" s="91">
        <v>2017</v>
      </c>
      <c r="F107" s="87">
        <v>936000</v>
      </c>
      <c r="G107" s="88">
        <v>0</v>
      </c>
      <c r="H107" s="88">
        <v>15</v>
      </c>
      <c r="I107" s="88">
        <v>9</v>
      </c>
      <c r="J107" s="89">
        <f t="shared" si="7"/>
        <v>8424000</v>
      </c>
      <c r="K107" s="88">
        <f t="shared" si="8"/>
        <v>0</v>
      </c>
      <c r="L107" s="88">
        <f t="shared" si="9"/>
        <v>135</v>
      </c>
      <c r="M107" s="21"/>
      <c r="N107" s="62"/>
    </row>
    <row r="108" spans="1:14" ht="15.5">
      <c r="A108" s="56">
        <f>IF(B108="","",SUBTOTAL(3,B$7:B108))</f>
        <v>102</v>
      </c>
      <c r="B108" s="115" t="s">
        <v>562</v>
      </c>
      <c r="C108" s="86">
        <v>21</v>
      </c>
      <c r="D108" s="86">
        <v>2</v>
      </c>
      <c r="E108" s="91">
        <v>2017</v>
      </c>
      <c r="F108" s="87">
        <v>936000</v>
      </c>
      <c r="G108" s="88">
        <v>0</v>
      </c>
      <c r="H108" s="88">
        <v>15</v>
      </c>
      <c r="I108" s="88">
        <v>9</v>
      </c>
      <c r="J108" s="89">
        <f t="shared" si="7"/>
        <v>8424000</v>
      </c>
      <c r="K108" s="88">
        <f t="shared" si="8"/>
        <v>0</v>
      </c>
      <c r="L108" s="88">
        <f t="shared" si="9"/>
        <v>135</v>
      </c>
      <c r="M108" s="21"/>
      <c r="N108" s="62"/>
    </row>
    <row r="109" spans="1:14" ht="15.5">
      <c r="A109" s="56">
        <f>IF(B109="","",SUBTOTAL(3,B$7:B109))</f>
        <v>103</v>
      </c>
      <c r="B109" s="115" t="s">
        <v>100</v>
      </c>
      <c r="C109" s="86">
        <v>5</v>
      </c>
      <c r="D109" s="86">
        <v>7</v>
      </c>
      <c r="E109" s="91">
        <v>2017</v>
      </c>
      <c r="F109" s="87">
        <v>936000</v>
      </c>
      <c r="G109" s="88">
        <v>0</v>
      </c>
      <c r="H109" s="88">
        <v>15</v>
      </c>
      <c r="I109" s="88">
        <v>9</v>
      </c>
      <c r="J109" s="89">
        <f t="shared" si="7"/>
        <v>8424000</v>
      </c>
      <c r="K109" s="88">
        <f t="shared" si="8"/>
        <v>0</v>
      </c>
      <c r="L109" s="88">
        <f t="shared" si="9"/>
        <v>135</v>
      </c>
      <c r="M109" s="21"/>
      <c r="N109" s="62"/>
    </row>
    <row r="110" spans="1:14" ht="15.5">
      <c r="A110" s="56">
        <f>IF(B110="","",SUBTOTAL(3,B$7:B110))</f>
        <v>104</v>
      </c>
      <c r="B110" s="115" t="s">
        <v>563</v>
      </c>
      <c r="C110" s="86">
        <v>22</v>
      </c>
      <c r="D110" s="86">
        <v>12</v>
      </c>
      <c r="E110" s="91">
        <v>2017</v>
      </c>
      <c r="F110" s="87">
        <v>936000</v>
      </c>
      <c r="G110" s="88">
        <v>0</v>
      </c>
      <c r="H110" s="88">
        <v>15</v>
      </c>
      <c r="I110" s="88">
        <v>9</v>
      </c>
      <c r="J110" s="89">
        <f t="shared" si="7"/>
        <v>8424000</v>
      </c>
      <c r="K110" s="88">
        <f t="shared" si="8"/>
        <v>0</v>
      </c>
      <c r="L110" s="88">
        <f t="shared" si="9"/>
        <v>135</v>
      </c>
      <c r="M110" s="21"/>
      <c r="N110" s="62"/>
    </row>
    <row r="111" spans="1:14" ht="15.5">
      <c r="A111" s="56">
        <f>IF(B111="","",SUBTOTAL(3,B$7:B111))</f>
        <v>105</v>
      </c>
      <c r="B111" s="115" t="s">
        <v>564</v>
      </c>
      <c r="C111" s="86">
        <v>30</v>
      </c>
      <c r="D111" s="86">
        <v>3</v>
      </c>
      <c r="E111" s="91">
        <v>2017</v>
      </c>
      <c r="F111" s="87">
        <v>936000</v>
      </c>
      <c r="G111" s="88">
        <v>0</v>
      </c>
      <c r="H111" s="88">
        <v>15</v>
      </c>
      <c r="I111" s="88">
        <v>9</v>
      </c>
      <c r="J111" s="89">
        <f t="shared" si="7"/>
        <v>8424000</v>
      </c>
      <c r="K111" s="88">
        <f t="shared" si="8"/>
        <v>0</v>
      </c>
      <c r="L111" s="88">
        <f t="shared" si="9"/>
        <v>135</v>
      </c>
      <c r="M111" s="21"/>
      <c r="N111" s="62"/>
    </row>
    <row r="112" spans="1:14" ht="15.5">
      <c r="A112" s="56">
        <f>IF(B112="","",SUBTOTAL(3,B$7:B112))</f>
        <v>106</v>
      </c>
      <c r="B112" s="115" t="s">
        <v>565</v>
      </c>
      <c r="C112" s="86">
        <v>12</v>
      </c>
      <c r="D112" s="86">
        <v>3</v>
      </c>
      <c r="E112" s="91">
        <v>2017</v>
      </c>
      <c r="F112" s="87">
        <v>936000</v>
      </c>
      <c r="G112" s="88">
        <v>0</v>
      </c>
      <c r="H112" s="88">
        <v>15</v>
      </c>
      <c r="I112" s="88">
        <v>9</v>
      </c>
      <c r="J112" s="89">
        <f t="shared" si="7"/>
        <v>8424000</v>
      </c>
      <c r="K112" s="88">
        <f t="shared" si="8"/>
        <v>0</v>
      </c>
      <c r="L112" s="88">
        <f t="shared" si="9"/>
        <v>135</v>
      </c>
      <c r="M112" s="21"/>
      <c r="N112" s="62"/>
    </row>
    <row r="113" spans="1:14" ht="15.5">
      <c r="A113" s="56">
        <f>IF(B113="","",SUBTOTAL(3,B$7:B113))</f>
        <v>107</v>
      </c>
      <c r="B113" s="115" t="s">
        <v>566</v>
      </c>
      <c r="C113" s="86">
        <v>30</v>
      </c>
      <c r="D113" s="86">
        <v>5</v>
      </c>
      <c r="E113" s="91">
        <v>2017</v>
      </c>
      <c r="F113" s="87">
        <v>936000</v>
      </c>
      <c r="G113" s="88">
        <v>0</v>
      </c>
      <c r="H113" s="88">
        <v>15</v>
      </c>
      <c r="I113" s="88">
        <v>9</v>
      </c>
      <c r="J113" s="89">
        <f t="shared" si="7"/>
        <v>8424000</v>
      </c>
      <c r="K113" s="88">
        <f t="shared" si="8"/>
        <v>0</v>
      </c>
      <c r="L113" s="88">
        <f t="shared" si="9"/>
        <v>135</v>
      </c>
      <c r="M113" s="21"/>
      <c r="N113" s="62"/>
    </row>
    <row r="114" spans="1:14" ht="15.5">
      <c r="A114" s="56">
        <f>IF(B114="","",SUBTOTAL(3,B$7:B114))</f>
        <v>108</v>
      </c>
      <c r="B114" s="115" t="s">
        <v>567</v>
      </c>
      <c r="C114" s="86">
        <v>14</v>
      </c>
      <c r="D114" s="86">
        <v>6</v>
      </c>
      <c r="E114" s="91">
        <v>2017</v>
      </c>
      <c r="F114" s="87">
        <v>936000</v>
      </c>
      <c r="G114" s="88">
        <v>0</v>
      </c>
      <c r="H114" s="88">
        <v>15</v>
      </c>
      <c r="I114" s="88">
        <v>9</v>
      </c>
      <c r="J114" s="89">
        <f t="shared" si="7"/>
        <v>8424000</v>
      </c>
      <c r="K114" s="88">
        <f t="shared" si="8"/>
        <v>0</v>
      </c>
      <c r="L114" s="88">
        <f t="shared" si="9"/>
        <v>135</v>
      </c>
      <c r="M114" s="21"/>
      <c r="N114" s="62"/>
    </row>
    <row r="115" spans="1:14" ht="15.5">
      <c r="A115" s="56">
        <f>IF(B115="","",SUBTOTAL(3,B$7:B115))</f>
        <v>109</v>
      </c>
      <c r="B115" s="115" t="s">
        <v>568</v>
      </c>
      <c r="C115" s="86">
        <v>17</v>
      </c>
      <c r="D115" s="86">
        <v>2</v>
      </c>
      <c r="E115" s="91">
        <v>2017</v>
      </c>
      <c r="F115" s="87">
        <v>936000</v>
      </c>
      <c r="G115" s="88">
        <v>0</v>
      </c>
      <c r="H115" s="88">
        <v>15</v>
      </c>
      <c r="I115" s="88">
        <v>9</v>
      </c>
      <c r="J115" s="89">
        <f t="shared" si="7"/>
        <v>8424000</v>
      </c>
      <c r="K115" s="88">
        <f t="shared" si="8"/>
        <v>0</v>
      </c>
      <c r="L115" s="88">
        <f t="shared" si="9"/>
        <v>135</v>
      </c>
      <c r="M115" s="21"/>
      <c r="N115" s="62"/>
    </row>
    <row r="116" spans="1:14" ht="15.5">
      <c r="A116" s="56">
        <f>IF(B116="","",SUBTOTAL(3,B$7:B116))</f>
        <v>110</v>
      </c>
      <c r="B116" s="115" t="s">
        <v>569</v>
      </c>
      <c r="C116" s="86">
        <v>7</v>
      </c>
      <c r="D116" s="86">
        <v>3</v>
      </c>
      <c r="E116" s="91">
        <v>2017</v>
      </c>
      <c r="F116" s="87">
        <v>936000</v>
      </c>
      <c r="G116" s="88">
        <v>0</v>
      </c>
      <c r="H116" s="88">
        <v>15</v>
      </c>
      <c r="I116" s="88">
        <v>9</v>
      </c>
      <c r="J116" s="89">
        <f t="shared" si="7"/>
        <v>8424000</v>
      </c>
      <c r="K116" s="88">
        <f t="shared" si="8"/>
        <v>0</v>
      </c>
      <c r="L116" s="88">
        <f t="shared" si="9"/>
        <v>135</v>
      </c>
      <c r="M116" s="21"/>
      <c r="N116" s="62"/>
    </row>
    <row r="117" spans="1:14" ht="15.5">
      <c r="A117" s="56">
        <f>IF(B117="","",SUBTOTAL(3,B$7:B117))</f>
        <v>111</v>
      </c>
      <c r="B117" s="115" t="s">
        <v>172</v>
      </c>
      <c r="C117" s="86">
        <v>6</v>
      </c>
      <c r="D117" s="86">
        <v>3</v>
      </c>
      <c r="E117" s="91">
        <v>2017</v>
      </c>
      <c r="F117" s="87">
        <v>936000</v>
      </c>
      <c r="G117" s="88">
        <v>0</v>
      </c>
      <c r="H117" s="88">
        <v>15</v>
      </c>
      <c r="I117" s="88">
        <v>9</v>
      </c>
      <c r="J117" s="89">
        <f t="shared" si="7"/>
        <v>8424000</v>
      </c>
      <c r="K117" s="88">
        <f t="shared" si="8"/>
        <v>0</v>
      </c>
      <c r="L117" s="88">
        <f t="shared" si="9"/>
        <v>135</v>
      </c>
      <c r="M117" s="21"/>
      <c r="N117" s="62"/>
    </row>
    <row r="118" spans="1:14" ht="15.5">
      <c r="A118" s="56">
        <f>IF(B118="","",SUBTOTAL(3,B$7:B118))</f>
        <v>112</v>
      </c>
      <c r="B118" s="116" t="s">
        <v>570</v>
      </c>
      <c r="C118" s="86">
        <v>20</v>
      </c>
      <c r="D118" s="86">
        <v>10</v>
      </c>
      <c r="E118" s="91">
        <v>2017</v>
      </c>
      <c r="F118" s="87">
        <v>936000</v>
      </c>
      <c r="G118" s="88">
        <v>0</v>
      </c>
      <c r="H118" s="88">
        <v>15</v>
      </c>
      <c r="I118" s="88">
        <v>9</v>
      </c>
      <c r="J118" s="89">
        <f t="shared" si="7"/>
        <v>8424000</v>
      </c>
      <c r="K118" s="88">
        <f t="shared" si="8"/>
        <v>0</v>
      </c>
      <c r="L118" s="88">
        <f t="shared" si="9"/>
        <v>135</v>
      </c>
      <c r="M118" s="21"/>
      <c r="N118" s="62"/>
    </row>
    <row r="119" spans="1:14" ht="15.5">
      <c r="A119" s="56">
        <f>IF(B119="","",SUBTOTAL(3,B$7:B119))</f>
        <v>113</v>
      </c>
      <c r="B119" s="117" t="s">
        <v>571</v>
      </c>
      <c r="C119" s="86">
        <v>8</v>
      </c>
      <c r="D119" s="86">
        <v>7</v>
      </c>
      <c r="E119" s="91">
        <v>2017</v>
      </c>
      <c r="F119" s="87">
        <v>936000</v>
      </c>
      <c r="G119" s="88">
        <v>0</v>
      </c>
      <c r="H119" s="88">
        <v>15</v>
      </c>
      <c r="I119" s="88">
        <v>9</v>
      </c>
      <c r="J119" s="89">
        <f t="shared" si="7"/>
        <v>8424000</v>
      </c>
      <c r="K119" s="88">
        <f t="shared" si="8"/>
        <v>0</v>
      </c>
      <c r="L119" s="88">
        <f t="shared" si="9"/>
        <v>135</v>
      </c>
      <c r="M119" s="21"/>
      <c r="N119" s="62"/>
    </row>
    <row r="120" spans="1:14" ht="15.5">
      <c r="A120" s="56">
        <f>IF(B120="","",SUBTOTAL(3,B$7:B120))</f>
        <v>114</v>
      </c>
      <c r="B120" s="102" t="s">
        <v>572</v>
      </c>
      <c r="C120" s="86">
        <v>28</v>
      </c>
      <c r="D120" s="86">
        <v>2</v>
      </c>
      <c r="E120" s="86">
        <v>2016</v>
      </c>
      <c r="F120" s="87">
        <v>936000</v>
      </c>
      <c r="G120" s="88">
        <v>0</v>
      </c>
      <c r="H120" s="88">
        <v>15</v>
      </c>
      <c r="I120" s="88">
        <v>9</v>
      </c>
      <c r="J120" s="89">
        <f t="shared" si="7"/>
        <v>8424000</v>
      </c>
      <c r="K120" s="88">
        <f t="shared" si="8"/>
        <v>0</v>
      </c>
      <c r="L120" s="88">
        <f t="shared" si="9"/>
        <v>135</v>
      </c>
      <c r="M120" s="21"/>
      <c r="N120" s="62"/>
    </row>
    <row r="121" spans="1:14" ht="15.5">
      <c r="A121" s="56">
        <f>IF(B121="","",SUBTOTAL(3,B$7:B121))</f>
        <v>115</v>
      </c>
      <c r="B121" s="102" t="s">
        <v>54</v>
      </c>
      <c r="C121" s="86">
        <v>11</v>
      </c>
      <c r="D121" s="86">
        <v>5</v>
      </c>
      <c r="E121" s="86">
        <v>2016</v>
      </c>
      <c r="F121" s="87">
        <v>936000</v>
      </c>
      <c r="G121" s="88">
        <v>0</v>
      </c>
      <c r="H121" s="88">
        <v>15</v>
      </c>
      <c r="I121" s="88">
        <v>9</v>
      </c>
      <c r="J121" s="89">
        <f t="shared" si="7"/>
        <v>8424000</v>
      </c>
      <c r="K121" s="88">
        <f t="shared" si="8"/>
        <v>0</v>
      </c>
      <c r="L121" s="88">
        <f t="shared" si="9"/>
        <v>135</v>
      </c>
      <c r="M121" s="21"/>
      <c r="N121" s="62"/>
    </row>
    <row r="122" spans="1:14" ht="15.5">
      <c r="A122" s="56">
        <f>IF(B122="","",SUBTOTAL(3,B$7:B122))</f>
        <v>116</v>
      </c>
      <c r="B122" s="102" t="s">
        <v>573</v>
      </c>
      <c r="C122" s="86">
        <v>5</v>
      </c>
      <c r="D122" s="86">
        <v>5</v>
      </c>
      <c r="E122" s="86">
        <v>2016</v>
      </c>
      <c r="F122" s="87">
        <v>936000</v>
      </c>
      <c r="G122" s="88">
        <v>0</v>
      </c>
      <c r="H122" s="88">
        <v>15</v>
      </c>
      <c r="I122" s="88">
        <v>9</v>
      </c>
      <c r="J122" s="89">
        <f t="shared" si="7"/>
        <v>8424000</v>
      </c>
      <c r="K122" s="88">
        <f t="shared" si="8"/>
        <v>0</v>
      </c>
      <c r="L122" s="88">
        <f t="shared" si="9"/>
        <v>135</v>
      </c>
      <c r="M122" s="21"/>
      <c r="N122" s="62"/>
    </row>
    <row r="123" spans="1:14" ht="15.5">
      <c r="A123" s="56">
        <f>IF(B123="","",SUBTOTAL(3,B$7:B123))</f>
        <v>117</v>
      </c>
      <c r="B123" s="102" t="s">
        <v>46</v>
      </c>
      <c r="C123" s="86">
        <v>29</v>
      </c>
      <c r="D123" s="86">
        <v>4</v>
      </c>
      <c r="E123" s="86">
        <v>2016</v>
      </c>
      <c r="F123" s="87">
        <v>936000</v>
      </c>
      <c r="G123" s="88">
        <v>0</v>
      </c>
      <c r="H123" s="88">
        <v>15</v>
      </c>
      <c r="I123" s="88">
        <v>9</v>
      </c>
      <c r="J123" s="89">
        <f t="shared" si="7"/>
        <v>8424000</v>
      </c>
      <c r="K123" s="88">
        <f t="shared" si="8"/>
        <v>0</v>
      </c>
      <c r="L123" s="88">
        <f t="shared" si="9"/>
        <v>135</v>
      </c>
      <c r="M123" s="21"/>
      <c r="N123" s="62"/>
    </row>
    <row r="124" spans="1:14" ht="15.5">
      <c r="A124" s="56">
        <f>IF(B124="","",SUBTOTAL(3,B$7:B124))</f>
        <v>118</v>
      </c>
      <c r="B124" s="102" t="s">
        <v>574</v>
      </c>
      <c r="C124" s="86">
        <v>21</v>
      </c>
      <c r="D124" s="86">
        <v>7</v>
      </c>
      <c r="E124" s="86">
        <v>2016</v>
      </c>
      <c r="F124" s="87">
        <v>936000</v>
      </c>
      <c r="G124" s="88">
        <v>0</v>
      </c>
      <c r="H124" s="88">
        <v>15</v>
      </c>
      <c r="I124" s="88">
        <v>9</v>
      </c>
      <c r="J124" s="89">
        <f t="shared" si="7"/>
        <v>8424000</v>
      </c>
      <c r="K124" s="88">
        <f t="shared" si="8"/>
        <v>0</v>
      </c>
      <c r="L124" s="88">
        <f t="shared" si="9"/>
        <v>135</v>
      </c>
      <c r="M124" s="21"/>
      <c r="N124" s="62"/>
    </row>
    <row r="125" spans="1:14" ht="15.5">
      <c r="A125" s="56">
        <f>IF(B125="","",SUBTOTAL(3,B$7:B125))</f>
        <v>119</v>
      </c>
      <c r="B125" s="102" t="s">
        <v>575</v>
      </c>
      <c r="C125" s="86">
        <v>22</v>
      </c>
      <c r="D125" s="86">
        <v>3</v>
      </c>
      <c r="E125" s="86">
        <v>2016</v>
      </c>
      <c r="F125" s="87">
        <v>936000</v>
      </c>
      <c r="G125" s="88">
        <v>0</v>
      </c>
      <c r="H125" s="88">
        <v>15</v>
      </c>
      <c r="I125" s="88">
        <v>9</v>
      </c>
      <c r="J125" s="89">
        <f t="shared" si="7"/>
        <v>8424000</v>
      </c>
      <c r="K125" s="88">
        <f t="shared" si="8"/>
        <v>0</v>
      </c>
      <c r="L125" s="88">
        <f t="shared" si="9"/>
        <v>135</v>
      </c>
      <c r="M125" s="21"/>
      <c r="N125" s="62"/>
    </row>
    <row r="126" spans="1:14" ht="15.5">
      <c r="A126" s="56">
        <f>IF(B126="","",SUBTOTAL(3,B$7:B126))</f>
        <v>120</v>
      </c>
      <c r="B126" s="102" t="s">
        <v>576</v>
      </c>
      <c r="C126" s="86">
        <v>28</v>
      </c>
      <c r="D126" s="86">
        <v>2</v>
      </c>
      <c r="E126" s="86">
        <v>2016</v>
      </c>
      <c r="F126" s="87">
        <v>936000</v>
      </c>
      <c r="G126" s="88">
        <v>0</v>
      </c>
      <c r="H126" s="88">
        <v>15</v>
      </c>
      <c r="I126" s="88">
        <v>9</v>
      </c>
      <c r="J126" s="89">
        <f t="shared" si="7"/>
        <v>8424000</v>
      </c>
      <c r="K126" s="88">
        <f t="shared" si="8"/>
        <v>0</v>
      </c>
      <c r="L126" s="88">
        <f t="shared" si="9"/>
        <v>135</v>
      </c>
      <c r="M126" s="21"/>
      <c r="N126" s="62"/>
    </row>
    <row r="127" spans="1:14" ht="15.5">
      <c r="A127" s="56">
        <f>IF(B127="","",SUBTOTAL(3,B$7:B127))</f>
        <v>121</v>
      </c>
      <c r="B127" s="102" t="s">
        <v>577</v>
      </c>
      <c r="C127" s="86">
        <v>12</v>
      </c>
      <c r="D127" s="86">
        <v>1</v>
      </c>
      <c r="E127" s="86">
        <v>2016</v>
      </c>
      <c r="F127" s="87">
        <v>936000</v>
      </c>
      <c r="G127" s="88">
        <v>0</v>
      </c>
      <c r="H127" s="88">
        <v>15</v>
      </c>
      <c r="I127" s="88">
        <v>9</v>
      </c>
      <c r="J127" s="89">
        <f t="shared" si="7"/>
        <v>8424000</v>
      </c>
      <c r="K127" s="88">
        <f t="shared" si="8"/>
        <v>0</v>
      </c>
      <c r="L127" s="88">
        <f t="shared" si="9"/>
        <v>135</v>
      </c>
      <c r="M127" s="21"/>
      <c r="N127" s="62"/>
    </row>
    <row r="128" spans="1:14" ht="15.5">
      <c r="A128" s="56">
        <f>IF(B128="","",SUBTOTAL(3,B$7:B128))</f>
        <v>122</v>
      </c>
      <c r="B128" s="102" t="s">
        <v>578</v>
      </c>
      <c r="C128" s="86">
        <v>30</v>
      </c>
      <c r="D128" s="86">
        <v>12</v>
      </c>
      <c r="E128" s="86">
        <v>2016</v>
      </c>
      <c r="F128" s="87">
        <v>936000</v>
      </c>
      <c r="G128" s="88">
        <v>0</v>
      </c>
      <c r="H128" s="88">
        <v>15</v>
      </c>
      <c r="I128" s="88">
        <v>9</v>
      </c>
      <c r="J128" s="89">
        <f t="shared" si="7"/>
        <v>8424000</v>
      </c>
      <c r="K128" s="88">
        <f t="shared" si="8"/>
        <v>0</v>
      </c>
      <c r="L128" s="88">
        <f t="shared" si="9"/>
        <v>135</v>
      </c>
      <c r="M128" s="21"/>
      <c r="N128" s="62"/>
    </row>
    <row r="129" spans="1:14" ht="15.5">
      <c r="A129" s="56">
        <f>IF(B129="","",SUBTOTAL(3,B$7:B129))</f>
        <v>123</v>
      </c>
      <c r="B129" s="102" t="s">
        <v>579</v>
      </c>
      <c r="C129" s="86">
        <v>16</v>
      </c>
      <c r="D129" s="86">
        <v>1</v>
      </c>
      <c r="E129" s="86">
        <v>2016</v>
      </c>
      <c r="F129" s="87">
        <v>936000</v>
      </c>
      <c r="G129" s="88">
        <v>0</v>
      </c>
      <c r="H129" s="88">
        <v>15</v>
      </c>
      <c r="I129" s="88">
        <v>9</v>
      </c>
      <c r="J129" s="89">
        <f t="shared" si="7"/>
        <v>8424000</v>
      </c>
      <c r="K129" s="88">
        <f t="shared" si="8"/>
        <v>0</v>
      </c>
      <c r="L129" s="88">
        <f t="shared" si="9"/>
        <v>135</v>
      </c>
      <c r="M129" s="21"/>
      <c r="N129" s="62"/>
    </row>
    <row r="130" spans="1:14" ht="15.5">
      <c r="A130" s="56">
        <f>IF(B130="","",SUBTOTAL(3,B$7:B130))</f>
        <v>124</v>
      </c>
      <c r="B130" s="102" t="s">
        <v>580</v>
      </c>
      <c r="C130" s="86">
        <v>7</v>
      </c>
      <c r="D130" s="86">
        <v>3</v>
      </c>
      <c r="E130" s="86">
        <v>2016</v>
      </c>
      <c r="F130" s="87">
        <v>936000</v>
      </c>
      <c r="G130" s="88">
        <v>0</v>
      </c>
      <c r="H130" s="88">
        <v>15</v>
      </c>
      <c r="I130" s="88">
        <v>9</v>
      </c>
      <c r="J130" s="89">
        <f t="shared" si="7"/>
        <v>8424000</v>
      </c>
      <c r="K130" s="88">
        <f t="shared" si="8"/>
        <v>0</v>
      </c>
      <c r="L130" s="88">
        <f t="shared" si="9"/>
        <v>135</v>
      </c>
      <c r="M130" s="21"/>
      <c r="N130" s="62"/>
    </row>
    <row r="131" spans="1:14" ht="15.5">
      <c r="A131" s="56">
        <f>IF(B131="","",SUBTOTAL(3,B$7:B131))</f>
        <v>125</v>
      </c>
      <c r="B131" s="102" t="s">
        <v>581</v>
      </c>
      <c r="C131" s="86">
        <v>25</v>
      </c>
      <c r="D131" s="86">
        <v>6</v>
      </c>
      <c r="E131" s="86">
        <v>2016</v>
      </c>
      <c r="F131" s="87">
        <v>936000</v>
      </c>
      <c r="G131" s="88">
        <v>0</v>
      </c>
      <c r="H131" s="88">
        <v>15</v>
      </c>
      <c r="I131" s="88">
        <v>9</v>
      </c>
      <c r="J131" s="89">
        <f t="shared" si="7"/>
        <v>8424000</v>
      </c>
      <c r="K131" s="88">
        <f t="shared" si="8"/>
        <v>0</v>
      </c>
      <c r="L131" s="88">
        <f t="shared" si="9"/>
        <v>135</v>
      </c>
      <c r="M131" s="21"/>
      <c r="N131" s="62"/>
    </row>
    <row r="132" spans="1:14" ht="15.5">
      <c r="A132" s="56">
        <f>IF(B132="","",SUBTOTAL(3,B$7:B132))</f>
        <v>126</v>
      </c>
      <c r="B132" s="102" t="s">
        <v>300</v>
      </c>
      <c r="C132" s="86">
        <v>11</v>
      </c>
      <c r="D132" s="86">
        <v>4</v>
      </c>
      <c r="E132" s="86">
        <v>2016</v>
      </c>
      <c r="F132" s="87">
        <v>936000</v>
      </c>
      <c r="G132" s="88">
        <v>0</v>
      </c>
      <c r="H132" s="88">
        <v>15</v>
      </c>
      <c r="I132" s="88">
        <v>9</v>
      </c>
      <c r="J132" s="89">
        <f t="shared" si="7"/>
        <v>8424000</v>
      </c>
      <c r="K132" s="88">
        <f t="shared" si="8"/>
        <v>0</v>
      </c>
      <c r="L132" s="88">
        <f t="shared" si="9"/>
        <v>135</v>
      </c>
      <c r="M132" s="21"/>
      <c r="N132" s="62"/>
    </row>
    <row r="133" spans="1:14" ht="15.5">
      <c r="A133" s="56">
        <f>IF(B133="","",SUBTOTAL(3,B$7:B133))</f>
        <v>127</v>
      </c>
      <c r="B133" s="102" t="s">
        <v>203</v>
      </c>
      <c r="C133" s="86">
        <v>16</v>
      </c>
      <c r="D133" s="86">
        <v>4</v>
      </c>
      <c r="E133" s="86">
        <v>2016</v>
      </c>
      <c r="F133" s="87">
        <v>936000</v>
      </c>
      <c r="G133" s="88">
        <v>0</v>
      </c>
      <c r="H133" s="88">
        <v>15</v>
      </c>
      <c r="I133" s="88">
        <v>9</v>
      </c>
      <c r="J133" s="89">
        <f t="shared" si="7"/>
        <v>8424000</v>
      </c>
      <c r="K133" s="88">
        <f t="shared" si="8"/>
        <v>0</v>
      </c>
      <c r="L133" s="88">
        <f t="shared" si="9"/>
        <v>135</v>
      </c>
      <c r="M133" s="21"/>
      <c r="N133" s="62"/>
    </row>
    <row r="134" spans="1:14" ht="15.5">
      <c r="A134" s="56">
        <f>IF(B134="","",SUBTOTAL(3,B$7:B134))</f>
        <v>128</v>
      </c>
      <c r="B134" s="102" t="s">
        <v>582</v>
      </c>
      <c r="C134" s="86">
        <v>8</v>
      </c>
      <c r="D134" s="86">
        <v>3</v>
      </c>
      <c r="E134" s="86">
        <v>2016</v>
      </c>
      <c r="F134" s="87">
        <v>936000</v>
      </c>
      <c r="G134" s="88">
        <v>0</v>
      </c>
      <c r="H134" s="88">
        <v>15</v>
      </c>
      <c r="I134" s="88">
        <v>9</v>
      </c>
      <c r="J134" s="89">
        <f t="shared" si="7"/>
        <v>8424000</v>
      </c>
      <c r="K134" s="88">
        <f t="shared" si="8"/>
        <v>0</v>
      </c>
      <c r="L134" s="88">
        <f t="shared" si="9"/>
        <v>135</v>
      </c>
      <c r="M134" s="21"/>
      <c r="N134" s="62"/>
    </row>
    <row r="135" spans="1:14" ht="15.5">
      <c r="A135" s="56">
        <f>IF(B135="","",SUBTOTAL(3,B$7:B135))</f>
        <v>129</v>
      </c>
      <c r="B135" s="102" t="s">
        <v>583</v>
      </c>
      <c r="C135" s="86">
        <v>17</v>
      </c>
      <c r="D135" s="86">
        <v>9</v>
      </c>
      <c r="E135" s="86">
        <v>2016</v>
      </c>
      <c r="F135" s="87">
        <v>936000</v>
      </c>
      <c r="G135" s="88">
        <v>0</v>
      </c>
      <c r="H135" s="88">
        <v>15</v>
      </c>
      <c r="I135" s="88">
        <v>9</v>
      </c>
      <c r="J135" s="89">
        <f t="shared" ref="J135:J198" si="10">I135*F135</f>
        <v>8424000</v>
      </c>
      <c r="K135" s="88">
        <f t="shared" si="8"/>
        <v>0</v>
      </c>
      <c r="L135" s="88">
        <f t="shared" si="9"/>
        <v>135</v>
      </c>
      <c r="M135" s="21"/>
      <c r="N135" s="62"/>
    </row>
    <row r="136" spans="1:14" ht="15.5">
      <c r="A136" s="56">
        <f>IF(B136="","",SUBTOTAL(3,B$7:B136))</f>
        <v>130</v>
      </c>
      <c r="B136" s="102" t="s">
        <v>584</v>
      </c>
      <c r="C136" s="86">
        <v>21</v>
      </c>
      <c r="D136" s="86">
        <v>9</v>
      </c>
      <c r="E136" s="86">
        <v>2016</v>
      </c>
      <c r="F136" s="87">
        <v>936000</v>
      </c>
      <c r="G136" s="88">
        <v>0</v>
      </c>
      <c r="H136" s="88">
        <v>15</v>
      </c>
      <c r="I136" s="88">
        <v>9</v>
      </c>
      <c r="J136" s="89">
        <f t="shared" si="10"/>
        <v>8424000</v>
      </c>
      <c r="K136" s="88">
        <f t="shared" si="8"/>
        <v>0</v>
      </c>
      <c r="L136" s="88">
        <f t="shared" si="9"/>
        <v>135</v>
      </c>
      <c r="M136" s="21"/>
      <c r="N136" s="62"/>
    </row>
    <row r="137" spans="1:14" ht="15.5">
      <c r="A137" s="56">
        <f>IF(B137="","",SUBTOTAL(3,B$7:B137))</f>
        <v>131</v>
      </c>
      <c r="B137" s="102" t="s">
        <v>585</v>
      </c>
      <c r="C137" s="86">
        <v>17</v>
      </c>
      <c r="D137" s="86">
        <v>9</v>
      </c>
      <c r="E137" s="86">
        <v>2016</v>
      </c>
      <c r="F137" s="87">
        <v>936000</v>
      </c>
      <c r="G137" s="88">
        <v>0</v>
      </c>
      <c r="H137" s="88">
        <v>15</v>
      </c>
      <c r="I137" s="88">
        <v>9</v>
      </c>
      <c r="J137" s="89">
        <f t="shared" si="10"/>
        <v>8424000</v>
      </c>
      <c r="K137" s="88">
        <f t="shared" ref="K137:K165" si="11">G137*I137</f>
        <v>0</v>
      </c>
      <c r="L137" s="88">
        <f t="shared" ref="L137:L165" si="12">H137*I137</f>
        <v>135</v>
      </c>
      <c r="M137" s="21"/>
      <c r="N137" s="62"/>
    </row>
    <row r="138" spans="1:14" ht="15.5">
      <c r="A138" s="56">
        <f>IF(B138="","",SUBTOTAL(3,B$7:B138))</f>
        <v>132</v>
      </c>
      <c r="B138" s="102" t="s">
        <v>586</v>
      </c>
      <c r="C138" s="86">
        <v>27</v>
      </c>
      <c r="D138" s="86">
        <v>1</v>
      </c>
      <c r="E138" s="86">
        <v>2016</v>
      </c>
      <c r="F138" s="87">
        <v>936000</v>
      </c>
      <c r="G138" s="88">
        <v>0</v>
      </c>
      <c r="H138" s="88">
        <v>15</v>
      </c>
      <c r="I138" s="88">
        <v>9</v>
      </c>
      <c r="J138" s="89">
        <f t="shared" si="10"/>
        <v>8424000</v>
      </c>
      <c r="K138" s="88">
        <f t="shared" si="11"/>
        <v>0</v>
      </c>
      <c r="L138" s="88">
        <f t="shared" si="12"/>
        <v>135</v>
      </c>
      <c r="M138" s="21"/>
      <c r="N138" s="62"/>
    </row>
    <row r="139" spans="1:14" ht="15.5">
      <c r="A139" s="56">
        <f>IF(B139="","",SUBTOTAL(3,B$7:B139))</f>
        <v>133</v>
      </c>
      <c r="B139" s="102" t="s">
        <v>193</v>
      </c>
      <c r="C139" s="86">
        <v>11</v>
      </c>
      <c r="D139" s="86">
        <v>11</v>
      </c>
      <c r="E139" s="86">
        <v>2016</v>
      </c>
      <c r="F139" s="87">
        <v>936000</v>
      </c>
      <c r="G139" s="88">
        <v>0</v>
      </c>
      <c r="H139" s="88">
        <v>15</v>
      </c>
      <c r="I139" s="88">
        <v>9</v>
      </c>
      <c r="J139" s="89">
        <f t="shared" si="10"/>
        <v>8424000</v>
      </c>
      <c r="K139" s="88">
        <f t="shared" si="11"/>
        <v>0</v>
      </c>
      <c r="L139" s="88">
        <f t="shared" si="12"/>
        <v>135</v>
      </c>
      <c r="M139" s="21"/>
      <c r="N139" s="62"/>
    </row>
    <row r="140" spans="1:14" ht="15.5">
      <c r="A140" s="56">
        <f>IF(B140="","",SUBTOTAL(3,B$7:B140))</f>
        <v>134</v>
      </c>
      <c r="B140" s="102" t="s">
        <v>587</v>
      </c>
      <c r="C140" s="86">
        <v>11</v>
      </c>
      <c r="D140" s="94" t="s">
        <v>16</v>
      </c>
      <c r="E140" s="86">
        <v>2016</v>
      </c>
      <c r="F140" s="87">
        <v>936000</v>
      </c>
      <c r="G140" s="88">
        <v>0</v>
      </c>
      <c r="H140" s="88">
        <v>15</v>
      </c>
      <c r="I140" s="88">
        <v>9</v>
      </c>
      <c r="J140" s="89">
        <f t="shared" si="10"/>
        <v>8424000</v>
      </c>
      <c r="K140" s="88">
        <f t="shared" si="11"/>
        <v>0</v>
      </c>
      <c r="L140" s="88">
        <f t="shared" si="12"/>
        <v>135</v>
      </c>
      <c r="M140" s="21"/>
      <c r="N140" s="62"/>
    </row>
    <row r="141" spans="1:14" ht="15.5">
      <c r="A141" s="56">
        <f>IF(B141="","",SUBTOTAL(3,B$7:B141))</f>
        <v>135</v>
      </c>
      <c r="B141" s="102" t="s">
        <v>588</v>
      </c>
      <c r="C141" s="86">
        <v>8</v>
      </c>
      <c r="D141" s="86">
        <v>8</v>
      </c>
      <c r="E141" s="86">
        <v>2016</v>
      </c>
      <c r="F141" s="87">
        <v>936000</v>
      </c>
      <c r="G141" s="88">
        <v>0</v>
      </c>
      <c r="H141" s="88">
        <v>15</v>
      </c>
      <c r="I141" s="88">
        <v>9</v>
      </c>
      <c r="J141" s="89">
        <f t="shared" si="10"/>
        <v>8424000</v>
      </c>
      <c r="K141" s="88">
        <f t="shared" si="11"/>
        <v>0</v>
      </c>
      <c r="L141" s="88">
        <f t="shared" si="12"/>
        <v>135</v>
      </c>
      <c r="M141" s="21"/>
      <c r="N141" s="62"/>
    </row>
    <row r="142" spans="1:14" ht="15.5">
      <c r="A142" s="56">
        <f>IF(B142="","",SUBTOTAL(3,B$7:B142))</f>
        <v>136</v>
      </c>
      <c r="B142" s="102" t="s">
        <v>589</v>
      </c>
      <c r="C142" s="86">
        <v>10</v>
      </c>
      <c r="D142" s="86">
        <v>12</v>
      </c>
      <c r="E142" s="86">
        <v>2016</v>
      </c>
      <c r="F142" s="87">
        <v>936000</v>
      </c>
      <c r="G142" s="88">
        <v>0</v>
      </c>
      <c r="H142" s="88">
        <v>15</v>
      </c>
      <c r="I142" s="88">
        <v>9</v>
      </c>
      <c r="J142" s="89">
        <f t="shared" si="10"/>
        <v>8424000</v>
      </c>
      <c r="K142" s="88">
        <f t="shared" si="11"/>
        <v>0</v>
      </c>
      <c r="L142" s="88">
        <f t="shared" si="12"/>
        <v>135</v>
      </c>
      <c r="M142" s="21"/>
      <c r="N142" s="62"/>
    </row>
    <row r="143" spans="1:14" ht="15.5">
      <c r="A143" s="56">
        <f>IF(B143="","",SUBTOTAL(3,B$7:B143))</f>
        <v>137</v>
      </c>
      <c r="B143" s="102" t="s">
        <v>590</v>
      </c>
      <c r="C143" s="86">
        <v>5</v>
      </c>
      <c r="D143" s="86">
        <v>10</v>
      </c>
      <c r="E143" s="86">
        <v>2016</v>
      </c>
      <c r="F143" s="87">
        <v>936000</v>
      </c>
      <c r="G143" s="88">
        <v>0</v>
      </c>
      <c r="H143" s="88">
        <v>15</v>
      </c>
      <c r="I143" s="88">
        <v>9</v>
      </c>
      <c r="J143" s="89">
        <f t="shared" si="10"/>
        <v>8424000</v>
      </c>
      <c r="K143" s="88">
        <f t="shared" si="11"/>
        <v>0</v>
      </c>
      <c r="L143" s="88">
        <f t="shared" si="12"/>
        <v>135</v>
      </c>
      <c r="M143" s="21"/>
      <c r="N143" s="62"/>
    </row>
    <row r="144" spans="1:14" ht="15.5">
      <c r="A144" s="56">
        <f>IF(B144="","",SUBTOTAL(3,B$7:B144))</f>
        <v>138</v>
      </c>
      <c r="B144" s="102" t="s">
        <v>591</v>
      </c>
      <c r="C144" s="86">
        <v>27</v>
      </c>
      <c r="D144" s="94" t="s">
        <v>18</v>
      </c>
      <c r="E144" s="86">
        <v>2016</v>
      </c>
      <c r="F144" s="87">
        <v>936000</v>
      </c>
      <c r="G144" s="88">
        <v>0</v>
      </c>
      <c r="H144" s="88">
        <v>15</v>
      </c>
      <c r="I144" s="88">
        <v>9</v>
      </c>
      <c r="J144" s="89">
        <f t="shared" si="10"/>
        <v>8424000</v>
      </c>
      <c r="K144" s="88">
        <f t="shared" si="11"/>
        <v>0</v>
      </c>
      <c r="L144" s="88">
        <f t="shared" si="12"/>
        <v>135</v>
      </c>
      <c r="M144" s="21"/>
      <c r="N144" s="62"/>
    </row>
    <row r="145" spans="1:14" ht="15.5">
      <c r="A145" s="56">
        <f>IF(B145="","",SUBTOTAL(3,B$7:B145))</f>
        <v>139</v>
      </c>
      <c r="B145" s="118" t="s">
        <v>592</v>
      </c>
      <c r="C145" s="86">
        <v>11</v>
      </c>
      <c r="D145" s="86">
        <v>6</v>
      </c>
      <c r="E145" s="86">
        <v>2016</v>
      </c>
      <c r="F145" s="87">
        <v>936000</v>
      </c>
      <c r="G145" s="88">
        <v>0</v>
      </c>
      <c r="H145" s="88">
        <v>15</v>
      </c>
      <c r="I145" s="88">
        <v>9</v>
      </c>
      <c r="J145" s="89">
        <f t="shared" si="10"/>
        <v>8424000</v>
      </c>
      <c r="K145" s="88">
        <f t="shared" si="11"/>
        <v>0</v>
      </c>
      <c r="L145" s="88">
        <f t="shared" si="12"/>
        <v>135</v>
      </c>
      <c r="M145" s="21"/>
      <c r="N145" s="62"/>
    </row>
    <row r="146" spans="1:14" ht="15.5">
      <c r="A146" s="56">
        <f>IF(B146="","",SUBTOTAL(3,B$7:B146))</f>
        <v>140</v>
      </c>
      <c r="B146" s="119" t="s">
        <v>371</v>
      </c>
      <c r="C146" s="112">
        <v>25</v>
      </c>
      <c r="D146" s="112">
        <v>1</v>
      </c>
      <c r="E146" s="112">
        <v>2016</v>
      </c>
      <c r="F146" s="87">
        <v>936000</v>
      </c>
      <c r="G146" s="88">
        <v>0</v>
      </c>
      <c r="H146" s="88">
        <v>15</v>
      </c>
      <c r="I146" s="88">
        <v>9</v>
      </c>
      <c r="J146" s="89">
        <f t="shared" si="10"/>
        <v>8424000</v>
      </c>
      <c r="K146" s="88">
        <f t="shared" si="11"/>
        <v>0</v>
      </c>
      <c r="L146" s="88">
        <f t="shared" si="12"/>
        <v>135</v>
      </c>
      <c r="M146" s="108">
        <v>1</v>
      </c>
      <c r="N146" s="62"/>
    </row>
    <row r="147" spans="1:14" ht="15.5">
      <c r="A147" s="56">
        <f>IF(B147="","",SUBTOTAL(3,B$7:B147))</f>
        <v>141</v>
      </c>
      <c r="B147" s="120" t="s">
        <v>17</v>
      </c>
      <c r="C147" s="86">
        <v>28</v>
      </c>
      <c r="D147" s="86">
        <v>8</v>
      </c>
      <c r="E147" s="86">
        <v>2016</v>
      </c>
      <c r="F147" s="121">
        <v>936000</v>
      </c>
      <c r="G147" s="122">
        <v>0</v>
      </c>
      <c r="H147" s="122">
        <v>15</v>
      </c>
      <c r="I147" s="122">
        <v>9</v>
      </c>
      <c r="J147" s="123">
        <f t="shared" si="10"/>
        <v>8424000</v>
      </c>
      <c r="K147" s="122">
        <f t="shared" si="11"/>
        <v>0</v>
      </c>
      <c r="L147" s="122">
        <f t="shared" si="12"/>
        <v>135</v>
      </c>
      <c r="M147" s="21"/>
      <c r="N147" s="62"/>
    </row>
    <row r="148" spans="1:14" ht="15.5">
      <c r="A148" s="56">
        <f>IF(B148="","",SUBTOTAL(3,B$7:B148))</f>
        <v>142</v>
      </c>
      <c r="B148" s="120" t="s">
        <v>33</v>
      </c>
      <c r="C148" s="86">
        <v>26</v>
      </c>
      <c r="D148" s="86">
        <v>1</v>
      </c>
      <c r="E148" s="86">
        <v>2016</v>
      </c>
      <c r="F148" s="121">
        <v>936000</v>
      </c>
      <c r="G148" s="122">
        <v>0</v>
      </c>
      <c r="H148" s="122">
        <v>15</v>
      </c>
      <c r="I148" s="122">
        <v>9</v>
      </c>
      <c r="J148" s="123">
        <f t="shared" si="10"/>
        <v>8424000</v>
      </c>
      <c r="K148" s="122">
        <f t="shared" si="11"/>
        <v>0</v>
      </c>
      <c r="L148" s="122">
        <f t="shared" si="12"/>
        <v>135</v>
      </c>
      <c r="M148" s="21"/>
      <c r="N148" s="62"/>
    </row>
    <row r="149" spans="1:14" ht="15.5">
      <c r="A149" s="56">
        <f>IF(B149="","",SUBTOTAL(3,B$7:B149))</f>
        <v>143</v>
      </c>
      <c r="B149" s="124" t="s">
        <v>593</v>
      </c>
      <c r="C149" s="125">
        <v>6</v>
      </c>
      <c r="D149" s="125">
        <v>11</v>
      </c>
      <c r="E149" s="125">
        <v>2016</v>
      </c>
      <c r="F149" s="87">
        <v>936000</v>
      </c>
      <c r="G149" s="88">
        <v>0</v>
      </c>
      <c r="H149" s="88">
        <v>15</v>
      </c>
      <c r="I149" s="88">
        <v>9</v>
      </c>
      <c r="J149" s="89">
        <f t="shared" si="10"/>
        <v>8424000</v>
      </c>
      <c r="K149" s="88">
        <f t="shared" si="11"/>
        <v>0</v>
      </c>
      <c r="L149" s="88">
        <f t="shared" si="12"/>
        <v>135</v>
      </c>
      <c r="M149" s="21"/>
      <c r="N149" s="62"/>
    </row>
    <row r="150" spans="1:14" ht="15.5">
      <c r="A150" s="56">
        <f>IF(B150="","",SUBTOTAL(3,B$7:B150))</f>
        <v>144</v>
      </c>
      <c r="B150" s="120" t="s">
        <v>594</v>
      </c>
      <c r="C150" s="125">
        <v>16</v>
      </c>
      <c r="D150" s="125">
        <v>8</v>
      </c>
      <c r="E150" s="125">
        <v>2016</v>
      </c>
      <c r="F150" s="87">
        <v>936000</v>
      </c>
      <c r="G150" s="88">
        <v>0</v>
      </c>
      <c r="H150" s="88">
        <v>15</v>
      </c>
      <c r="I150" s="88">
        <v>9</v>
      </c>
      <c r="J150" s="89">
        <f t="shared" si="10"/>
        <v>8424000</v>
      </c>
      <c r="K150" s="88">
        <f t="shared" si="11"/>
        <v>0</v>
      </c>
      <c r="L150" s="88">
        <f t="shared" si="12"/>
        <v>135</v>
      </c>
      <c r="M150" s="21"/>
      <c r="N150" s="62"/>
    </row>
    <row r="151" spans="1:14" ht="15.5">
      <c r="A151" s="56">
        <f>IF(B151="","",SUBTOTAL(3,B$7:B151))</f>
        <v>145</v>
      </c>
      <c r="B151" s="120" t="s">
        <v>595</v>
      </c>
      <c r="C151" s="125">
        <v>27</v>
      </c>
      <c r="D151" s="125">
        <v>9</v>
      </c>
      <c r="E151" s="125">
        <v>2016</v>
      </c>
      <c r="F151" s="87">
        <v>936000</v>
      </c>
      <c r="G151" s="88">
        <v>0</v>
      </c>
      <c r="H151" s="88">
        <v>15</v>
      </c>
      <c r="I151" s="88">
        <v>9</v>
      </c>
      <c r="J151" s="89">
        <f t="shared" si="10"/>
        <v>8424000</v>
      </c>
      <c r="K151" s="88">
        <f t="shared" si="11"/>
        <v>0</v>
      </c>
      <c r="L151" s="88">
        <f t="shared" si="12"/>
        <v>135</v>
      </c>
      <c r="M151" s="21"/>
      <c r="N151" s="62"/>
    </row>
    <row r="152" spans="1:14" ht="15.5">
      <c r="A152" s="56">
        <f>IF(B152="","",SUBTOTAL(3,B$7:B152))</f>
        <v>146</v>
      </c>
      <c r="B152" s="126" t="s">
        <v>596</v>
      </c>
      <c r="C152" s="125">
        <v>2</v>
      </c>
      <c r="D152" s="125">
        <v>1</v>
      </c>
      <c r="E152" s="125">
        <v>2016</v>
      </c>
      <c r="F152" s="87">
        <v>936000</v>
      </c>
      <c r="G152" s="88">
        <v>0</v>
      </c>
      <c r="H152" s="88">
        <v>15</v>
      </c>
      <c r="I152" s="88">
        <v>9</v>
      </c>
      <c r="J152" s="89">
        <f t="shared" si="10"/>
        <v>8424000</v>
      </c>
      <c r="K152" s="88">
        <f t="shared" si="11"/>
        <v>0</v>
      </c>
      <c r="L152" s="88">
        <f t="shared" si="12"/>
        <v>135</v>
      </c>
      <c r="M152" s="21"/>
      <c r="N152" s="62"/>
    </row>
    <row r="153" spans="1:14" ht="15.5">
      <c r="A153" s="56">
        <f>IF(B153="","",SUBTOTAL(3,B$7:B153))</f>
        <v>147</v>
      </c>
      <c r="B153" s="126" t="s">
        <v>597</v>
      </c>
      <c r="C153" s="125">
        <v>23</v>
      </c>
      <c r="D153" s="125">
        <v>4</v>
      </c>
      <c r="E153" s="125">
        <v>2016</v>
      </c>
      <c r="F153" s="87">
        <v>936000</v>
      </c>
      <c r="G153" s="88">
        <v>0</v>
      </c>
      <c r="H153" s="88">
        <v>15</v>
      </c>
      <c r="I153" s="88">
        <v>9</v>
      </c>
      <c r="J153" s="89">
        <f t="shared" si="10"/>
        <v>8424000</v>
      </c>
      <c r="K153" s="88">
        <f t="shared" si="11"/>
        <v>0</v>
      </c>
      <c r="L153" s="88">
        <f t="shared" si="12"/>
        <v>135</v>
      </c>
      <c r="M153" s="21"/>
      <c r="N153" s="62"/>
    </row>
    <row r="154" spans="1:14" ht="15.5">
      <c r="A154" s="56">
        <f>IF(B154="","",SUBTOTAL(3,B$7:B154))</f>
        <v>148</v>
      </c>
      <c r="B154" s="126" t="s">
        <v>598</v>
      </c>
      <c r="C154" s="125">
        <v>6</v>
      </c>
      <c r="D154" s="125">
        <v>2</v>
      </c>
      <c r="E154" s="125">
        <v>2016</v>
      </c>
      <c r="F154" s="87">
        <v>936000</v>
      </c>
      <c r="G154" s="88">
        <v>0</v>
      </c>
      <c r="H154" s="88">
        <v>15</v>
      </c>
      <c r="I154" s="88">
        <v>9</v>
      </c>
      <c r="J154" s="89">
        <f t="shared" si="10"/>
        <v>8424000</v>
      </c>
      <c r="K154" s="88">
        <f t="shared" si="11"/>
        <v>0</v>
      </c>
      <c r="L154" s="88">
        <f t="shared" si="12"/>
        <v>135</v>
      </c>
      <c r="M154" s="127"/>
      <c r="N154" s="62"/>
    </row>
    <row r="155" spans="1:14" ht="15.5">
      <c r="A155" s="56">
        <f>IF(B155="","",SUBTOTAL(3,B$7:B155))</f>
        <v>149</v>
      </c>
      <c r="B155" s="126" t="s">
        <v>599</v>
      </c>
      <c r="C155" s="125">
        <v>1</v>
      </c>
      <c r="D155" s="125">
        <v>4</v>
      </c>
      <c r="E155" s="125">
        <v>2016</v>
      </c>
      <c r="F155" s="87">
        <v>936000</v>
      </c>
      <c r="G155" s="88">
        <v>0</v>
      </c>
      <c r="H155" s="88">
        <v>15</v>
      </c>
      <c r="I155" s="88">
        <v>9</v>
      </c>
      <c r="J155" s="89">
        <f t="shared" si="10"/>
        <v>8424000</v>
      </c>
      <c r="K155" s="88">
        <f t="shared" si="11"/>
        <v>0</v>
      </c>
      <c r="L155" s="88">
        <f t="shared" si="12"/>
        <v>135</v>
      </c>
      <c r="M155" s="108"/>
      <c r="N155" s="62"/>
    </row>
    <row r="156" spans="1:14" ht="15.5">
      <c r="A156" s="56">
        <f>IF(B156="","",SUBTOTAL(3,B$7:B156))</f>
        <v>150</v>
      </c>
      <c r="B156" s="126" t="s">
        <v>600</v>
      </c>
      <c r="C156" s="125">
        <v>19</v>
      </c>
      <c r="D156" s="125">
        <v>9</v>
      </c>
      <c r="E156" s="125">
        <v>2016</v>
      </c>
      <c r="F156" s="87">
        <v>936000</v>
      </c>
      <c r="G156" s="88">
        <v>0</v>
      </c>
      <c r="H156" s="88">
        <v>15</v>
      </c>
      <c r="I156" s="88">
        <v>9</v>
      </c>
      <c r="J156" s="89">
        <f t="shared" si="10"/>
        <v>8424000</v>
      </c>
      <c r="K156" s="88">
        <f t="shared" si="11"/>
        <v>0</v>
      </c>
      <c r="L156" s="88">
        <f t="shared" si="12"/>
        <v>135</v>
      </c>
      <c r="M156" s="127"/>
      <c r="N156" s="62"/>
    </row>
    <row r="157" spans="1:14" ht="15.5">
      <c r="A157" s="56">
        <f>IF(B157="","",SUBTOTAL(3,B$7:B157))</f>
        <v>151</v>
      </c>
      <c r="B157" s="128" t="s">
        <v>601</v>
      </c>
      <c r="C157" s="125">
        <v>10</v>
      </c>
      <c r="D157" s="125">
        <v>6</v>
      </c>
      <c r="E157" s="125">
        <v>2016</v>
      </c>
      <c r="F157" s="87">
        <v>936000</v>
      </c>
      <c r="G157" s="88">
        <v>0</v>
      </c>
      <c r="H157" s="88">
        <v>15</v>
      </c>
      <c r="I157" s="88">
        <v>9</v>
      </c>
      <c r="J157" s="89">
        <f t="shared" si="10"/>
        <v>8424000</v>
      </c>
      <c r="K157" s="88">
        <f t="shared" si="11"/>
        <v>0</v>
      </c>
      <c r="L157" s="88">
        <f t="shared" si="12"/>
        <v>135</v>
      </c>
      <c r="M157" s="21"/>
      <c r="N157" s="62"/>
    </row>
    <row r="158" spans="1:14" ht="15.5">
      <c r="A158" s="56">
        <f>IF(B158="","",SUBTOTAL(3,B$7:B158))</f>
        <v>152</v>
      </c>
      <c r="B158" s="128" t="s">
        <v>602</v>
      </c>
      <c r="C158" s="125">
        <v>12</v>
      </c>
      <c r="D158" s="125">
        <v>12</v>
      </c>
      <c r="E158" s="125">
        <v>2016</v>
      </c>
      <c r="F158" s="87">
        <v>936000</v>
      </c>
      <c r="G158" s="88">
        <v>0</v>
      </c>
      <c r="H158" s="88">
        <v>15</v>
      </c>
      <c r="I158" s="88">
        <v>9</v>
      </c>
      <c r="J158" s="89">
        <f t="shared" si="10"/>
        <v>8424000</v>
      </c>
      <c r="K158" s="88">
        <f t="shared" si="11"/>
        <v>0</v>
      </c>
      <c r="L158" s="88">
        <f t="shared" si="12"/>
        <v>135</v>
      </c>
      <c r="M158" s="21"/>
      <c r="N158" s="62"/>
    </row>
    <row r="159" spans="1:14" ht="15.5">
      <c r="A159" s="56">
        <f>IF(B159="","",SUBTOTAL(3,B$7:B159))</f>
        <v>153</v>
      </c>
      <c r="B159" s="126" t="s">
        <v>131</v>
      </c>
      <c r="C159" s="125">
        <v>16</v>
      </c>
      <c r="D159" s="125">
        <v>11</v>
      </c>
      <c r="E159" s="125">
        <v>2016</v>
      </c>
      <c r="F159" s="87">
        <v>936000</v>
      </c>
      <c r="G159" s="88">
        <v>0</v>
      </c>
      <c r="H159" s="88">
        <v>15</v>
      </c>
      <c r="I159" s="88">
        <v>9</v>
      </c>
      <c r="J159" s="89">
        <f t="shared" si="10"/>
        <v>8424000</v>
      </c>
      <c r="K159" s="88">
        <f t="shared" si="11"/>
        <v>0</v>
      </c>
      <c r="L159" s="88">
        <f t="shared" si="12"/>
        <v>135</v>
      </c>
      <c r="M159" s="21"/>
      <c r="N159" s="62"/>
    </row>
    <row r="160" spans="1:14" ht="15.5">
      <c r="A160" s="56">
        <f>IF(B160="","",SUBTOTAL(3,B$7:B160))</f>
        <v>154</v>
      </c>
      <c r="B160" s="126" t="s">
        <v>375</v>
      </c>
      <c r="C160" s="125">
        <v>11</v>
      </c>
      <c r="D160" s="125">
        <v>1</v>
      </c>
      <c r="E160" s="125">
        <v>2016</v>
      </c>
      <c r="F160" s="87">
        <v>936000</v>
      </c>
      <c r="G160" s="88">
        <v>0</v>
      </c>
      <c r="H160" s="88">
        <v>15</v>
      </c>
      <c r="I160" s="88">
        <v>9</v>
      </c>
      <c r="J160" s="89">
        <f t="shared" si="10"/>
        <v>8424000</v>
      </c>
      <c r="K160" s="88">
        <f t="shared" si="11"/>
        <v>0</v>
      </c>
      <c r="L160" s="88">
        <f t="shared" si="12"/>
        <v>135</v>
      </c>
      <c r="M160" s="21"/>
      <c r="N160" s="62"/>
    </row>
    <row r="161" spans="1:14" ht="15.5">
      <c r="A161" s="56">
        <f>IF(B161="","",SUBTOTAL(3,B$7:B161))</f>
        <v>155</v>
      </c>
      <c r="B161" s="128" t="s">
        <v>603</v>
      </c>
      <c r="C161" s="125">
        <v>10</v>
      </c>
      <c r="D161" s="125">
        <v>6</v>
      </c>
      <c r="E161" s="125">
        <v>2016</v>
      </c>
      <c r="F161" s="87">
        <v>936000</v>
      </c>
      <c r="G161" s="88">
        <v>0</v>
      </c>
      <c r="H161" s="88">
        <v>15</v>
      </c>
      <c r="I161" s="88">
        <v>9</v>
      </c>
      <c r="J161" s="89">
        <f t="shared" si="10"/>
        <v>8424000</v>
      </c>
      <c r="K161" s="88">
        <f t="shared" si="11"/>
        <v>0</v>
      </c>
      <c r="L161" s="88">
        <f t="shared" si="12"/>
        <v>135</v>
      </c>
      <c r="M161" s="21"/>
      <c r="N161" s="62"/>
    </row>
    <row r="162" spans="1:14" ht="15.5">
      <c r="A162" s="56">
        <f>IF(B162="","",SUBTOTAL(3,B$7:B162))</f>
        <v>156</v>
      </c>
      <c r="B162" s="126" t="s">
        <v>604</v>
      </c>
      <c r="C162" s="125">
        <v>8</v>
      </c>
      <c r="D162" s="125">
        <v>2</v>
      </c>
      <c r="E162" s="125">
        <v>2016</v>
      </c>
      <c r="F162" s="87">
        <v>936000</v>
      </c>
      <c r="G162" s="88">
        <v>0</v>
      </c>
      <c r="H162" s="88">
        <v>15</v>
      </c>
      <c r="I162" s="88">
        <v>9</v>
      </c>
      <c r="J162" s="89">
        <f t="shared" si="10"/>
        <v>8424000</v>
      </c>
      <c r="K162" s="88">
        <f t="shared" si="11"/>
        <v>0</v>
      </c>
      <c r="L162" s="88">
        <f t="shared" si="12"/>
        <v>135</v>
      </c>
      <c r="M162" s="21"/>
      <c r="N162" s="62"/>
    </row>
    <row r="163" spans="1:14" ht="15.5">
      <c r="A163" s="56">
        <f>IF(B163="","",SUBTOTAL(3,B$7:B163))</f>
        <v>157</v>
      </c>
      <c r="B163" s="126" t="s">
        <v>605</v>
      </c>
      <c r="C163" s="125">
        <v>27</v>
      </c>
      <c r="D163" s="125">
        <v>1</v>
      </c>
      <c r="E163" s="125">
        <v>2016</v>
      </c>
      <c r="F163" s="87">
        <v>936000</v>
      </c>
      <c r="G163" s="88">
        <v>0</v>
      </c>
      <c r="H163" s="88">
        <v>15</v>
      </c>
      <c r="I163" s="88">
        <v>9</v>
      </c>
      <c r="J163" s="89">
        <f t="shared" si="10"/>
        <v>8424000</v>
      </c>
      <c r="K163" s="88">
        <f t="shared" si="11"/>
        <v>0</v>
      </c>
      <c r="L163" s="88">
        <f t="shared" si="12"/>
        <v>135</v>
      </c>
      <c r="M163" s="21"/>
      <c r="N163" s="62"/>
    </row>
    <row r="164" spans="1:14" ht="15.5">
      <c r="A164" s="56">
        <f>IF(B164="","",SUBTOTAL(3,B$7:B164))</f>
        <v>158</v>
      </c>
      <c r="B164" s="126" t="s">
        <v>606</v>
      </c>
      <c r="C164" s="125">
        <v>30</v>
      </c>
      <c r="D164" s="125">
        <v>1</v>
      </c>
      <c r="E164" s="125">
        <v>2016</v>
      </c>
      <c r="F164" s="87">
        <v>936000</v>
      </c>
      <c r="G164" s="88">
        <v>0</v>
      </c>
      <c r="H164" s="88">
        <v>15</v>
      </c>
      <c r="I164" s="88">
        <v>9</v>
      </c>
      <c r="J164" s="89">
        <f t="shared" si="10"/>
        <v>8424000</v>
      </c>
      <c r="K164" s="88">
        <f t="shared" si="11"/>
        <v>0</v>
      </c>
      <c r="L164" s="88">
        <f t="shared" si="12"/>
        <v>135</v>
      </c>
      <c r="M164" s="21"/>
      <c r="N164" s="62"/>
    </row>
    <row r="165" spans="1:14" ht="15.5">
      <c r="A165" s="56">
        <f>IF(B165="","",SUBTOTAL(3,B$7:B165))</f>
        <v>159</v>
      </c>
      <c r="B165" s="126" t="s">
        <v>188</v>
      </c>
      <c r="C165" s="125">
        <v>27</v>
      </c>
      <c r="D165" s="125">
        <v>8</v>
      </c>
      <c r="E165" s="125">
        <v>2016</v>
      </c>
      <c r="F165" s="87">
        <v>936000</v>
      </c>
      <c r="G165" s="88">
        <v>0</v>
      </c>
      <c r="H165" s="88">
        <v>15</v>
      </c>
      <c r="I165" s="88">
        <v>9</v>
      </c>
      <c r="J165" s="89">
        <f t="shared" si="10"/>
        <v>8424000</v>
      </c>
      <c r="K165" s="88">
        <f t="shared" si="11"/>
        <v>0</v>
      </c>
      <c r="L165" s="88">
        <f t="shared" si="12"/>
        <v>135</v>
      </c>
      <c r="M165" s="21"/>
      <c r="N165" s="62"/>
    </row>
    <row r="166" spans="1:14" ht="15.5">
      <c r="A166" s="56">
        <f>IF(B166="","",SUBTOTAL(3,B$7:B166))</f>
        <v>160</v>
      </c>
      <c r="B166" s="126" t="s">
        <v>607</v>
      </c>
      <c r="C166" s="125">
        <v>2</v>
      </c>
      <c r="D166" s="125">
        <v>8</v>
      </c>
      <c r="E166" s="125">
        <v>2015</v>
      </c>
      <c r="F166" s="87">
        <v>936000</v>
      </c>
      <c r="G166" s="88">
        <v>0</v>
      </c>
      <c r="H166" s="88">
        <v>15</v>
      </c>
      <c r="I166" s="88">
        <v>9</v>
      </c>
      <c r="J166" s="89">
        <f t="shared" si="10"/>
        <v>8424000</v>
      </c>
      <c r="K166" s="88">
        <v>0</v>
      </c>
      <c r="L166" s="88">
        <v>135</v>
      </c>
      <c r="M166" s="21"/>
      <c r="N166" s="62"/>
    </row>
    <row r="167" spans="1:14" ht="15.5">
      <c r="A167" s="56">
        <f>IF(B167="","",SUBTOTAL(3,B$7:B167))</f>
        <v>161</v>
      </c>
      <c r="B167" s="126" t="s">
        <v>608</v>
      </c>
      <c r="C167" s="125">
        <v>12</v>
      </c>
      <c r="D167" s="125">
        <v>11</v>
      </c>
      <c r="E167" s="125">
        <v>2015</v>
      </c>
      <c r="F167" s="87">
        <v>936000</v>
      </c>
      <c r="G167" s="88">
        <v>0</v>
      </c>
      <c r="H167" s="88">
        <v>15</v>
      </c>
      <c r="I167" s="88">
        <v>9</v>
      </c>
      <c r="J167" s="89">
        <f t="shared" si="10"/>
        <v>8424000</v>
      </c>
      <c r="K167" s="88">
        <v>0</v>
      </c>
      <c r="L167" s="88">
        <v>135</v>
      </c>
      <c r="M167" s="21"/>
      <c r="N167" s="62"/>
    </row>
    <row r="168" spans="1:14" ht="15.5">
      <c r="A168" s="56">
        <f>IF(B168="","",SUBTOTAL(3,B$7:B168))</f>
        <v>162</v>
      </c>
      <c r="B168" s="126" t="s">
        <v>609</v>
      </c>
      <c r="C168" s="125">
        <v>27</v>
      </c>
      <c r="D168" s="125">
        <v>7</v>
      </c>
      <c r="E168" s="125">
        <v>2015</v>
      </c>
      <c r="F168" s="87">
        <v>936000</v>
      </c>
      <c r="G168" s="88">
        <v>0</v>
      </c>
      <c r="H168" s="88">
        <v>15</v>
      </c>
      <c r="I168" s="88">
        <v>9</v>
      </c>
      <c r="J168" s="89">
        <f t="shared" si="10"/>
        <v>8424000</v>
      </c>
      <c r="K168" s="88">
        <v>0</v>
      </c>
      <c r="L168" s="88">
        <v>135</v>
      </c>
      <c r="M168" s="21"/>
      <c r="N168" s="62"/>
    </row>
    <row r="169" spans="1:14" ht="15.5">
      <c r="A169" s="56">
        <f>IF(B169="","",SUBTOTAL(3,B$7:B169))</f>
        <v>163</v>
      </c>
      <c r="B169" s="126" t="s">
        <v>610</v>
      </c>
      <c r="C169" s="125">
        <v>22</v>
      </c>
      <c r="D169" s="125">
        <v>10</v>
      </c>
      <c r="E169" s="125">
        <v>2015</v>
      </c>
      <c r="F169" s="87">
        <v>936000</v>
      </c>
      <c r="G169" s="88">
        <v>0</v>
      </c>
      <c r="H169" s="88">
        <v>15</v>
      </c>
      <c r="I169" s="88">
        <v>9</v>
      </c>
      <c r="J169" s="89">
        <f t="shared" si="10"/>
        <v>8424000</v>
      </c>
      <c r="K169" s="88">
        <v>0</v>
      </c>
      <c r="L169" s="88">
        <v>135</v>
      </c>
      <c r="M169" s="21"/>
      <c r="N169" s="62"/>
    </row>
    <row r="170" spans="1:14" ht="15.5">
      <c r="A170" s="56">
        <f>IF(B170="","",SUBTOTAL(3,B$7:B170))</f>
        <v>164</v>
      </c>
      <c r="B170" s="126" t="s">
        <v>611</v>
      </c>
      <c r="C170" s="125">
        <v>18</v>
      </c>
      <c r="D170" s="125">
        <v>7</v>
      </c>
      <c r="E170" s="125">
        <v>2015</v>
      </c>
      <c r="F170" s="87">
        <v>936000</v>
      </c>
      <c r="G170" s="88">
        <v>0</v>
      </c>
      <c r="H170" s="88">
        <v>15</v>
      </c>
      <c r="I170" s="88">
        <v>9</v>
      </c>
      <c r="J170" s="89">
        <f t="shared" si="10"/>
        <v>8424000</v>
      </c>
      <c r="K170" s="88">
        <v>0</v>
      </c>
      <c r="L170" s="88">
        <v>135</v>
      </c>
      <c r="M170" s="21"/>
      <c r="N170" s="62"/>
    </row>
    <row r="171" spans="1:14" ht="15.5">
      <c r="A171" s="56">
        <f>IF(B171="","",SUBTOTAL(3,B$7:B171))</f>
        <v>165</v>
      </c>
      <c r="B171" s="129" t="s">
        <v>612</v>
      </c>
      <c r="C171" s="125">
        <v>22</v>
      </c>
      <c r="D171" s="125">
        <v>8</v>
      </c>
      <c r="E171" s="125">
        <v>2015</v>
      </c>
      <c r="F171" s="87">
        <v>936000</v>
      </c>
      <c r="G171" s="88">
        <v>0</v>
      </c>
      <c r="H171" s="88">
        <v>15</v>
      </c>
      <c r="I171" s="88">
        <v>9</v>
      </c>
      <c r="J171" s="89">
        <f t="shared" si="10"/>
        <v>8424000</v>
      </c>
      <c r="K171" s="88">
        <v>0</v>
      </c>
      <c r="L171" s="88">
        <v>135</v>
      </c>
      <c r="M171" s="108"/>
      <c r="N171" s="62"/>
    </row>
    <row r="172" spans="1:14" ht="15.5">
      <c r="A172" s="56">
        <f>IF(B172="","",SUBTOTAL(3,B$7:B172))</f>
        <v>166</v>
      </c>
      <c r="B172" s="126" t="s">
        <v>119</v>
      </c>
      <c r="C172" s="125">
        <v>4</v>
      </c>
      <c r="D172" s="125">
        <v>7</v>
      </c>
      <c r="E172" s="125">
        <v>2015</v>
      </c>
      <c r="F172" s="87">
        <v>936000</v>
      </c>
      <c r="G172" s="88">
        <v>0</v>
      </c>
      <c r="H172" s="88">
        <v>15</v>
      </c>
      <c r="I172" s="88">
        <v>9</v>
      </c>
      <c r="J172" s="89">
        <f t="shared" si="10"/>
        <v>8424000</v>
      </c>
      <c r="K172" s="88">
        <v>0</v>
      </c>
      <c r="L172" s="88">
        <v>135</v>
      </c>
      <c r="M172" s="21"/>
      <c r="N172" s="62"/>
    </row>
    <row r="173" spans="1:14" ht="15.5">
      <c r="A173" s="56">
        <f>IF(B173="","",SUBTOTAL(3,B$7:B173))</f>
        <v>167</v>
      </c>
      <c r="B173" s="129" t="s">
        <v>613</v>
      </c>
      <c r="C173" s="125">
        <v>2</v>
      </c>
      <c r="D173" s="125">
        <v>7</v>
      </c>
      <c r="E173" s="125">
        <v>2015</v>
      </c>
      <c r="F173" s="87">
        <v>936000</v>
      </c>
      <c r="G173" s="88">
        <v>0</v>
      </c>
      <c r="H173" s="88">
        <v>15</v>
      </c>
      <c r="I173" s="88">
        <v>9</v>
      </c>
      <c r="J173" s="89">
        <f t="shared" si="10"/>
        <v>8424000</v>
      </c>
      <c r="K173" s="88">
        <v>0</v>
      </c>
      <c r="L173" s="88">
        <v>135</v>
      </c>
      <c r="M173" s="21"/>
      <c r="N173" s="62"/>
    </row>
    <row r="174" spans="1:14" ht="15.5">
      <c r="A174" s="56">
        <f>IF(B174="","",SUBTOTAL(3,B$7:B174))</f>
        <v>168</v>
      </c>
      <c r="B174" s="126" t="s">
        <v>614</v>
      </c>
      <c r="C174" s="125">
        <v>16</v>
      </c>
      <c r="D174" s="125">
        <v>1</v>
      </c>
      <c r="E174" s="125">
        <v>2015</v>
      </c>
      <c r="F174" s="87">
        <v>936000</v>
      </c>
      <c r="G174" s="88">
        <v>0</v>
      </c>
      <c r="H174" s="88">
        <v>15</v>
      </c>
      <c r="I174" s="88">
        <v>9</v>
      </c>
      <c r="J174" s="89">
        <f t="shared" si="10"/>
        <v>8424000</v>
      </c>
      <c r="K174" s="88">
        <v>0</v>
      </c>
      <c r="L174" s="88">
        <v>135</v>
      </c>
      <c r="M174" s="21"/>
      <c r="N174" s="62"/>
    </row>
    <row r="175" spans="1:14" ht="15.5">
      <c r="A175" s="56">
        <f>IF(B175="","",SUBTOTAL(3,B$7:B175))</f>
        <v>169</v>
      </c>
      <c r="B175" s="129" t="s">
        <v>615</v>
      </c>
      <c r="C175" s="125">
        <v>7</v>
      </c>
      <c r="D175" s="125">
        <v>12</v>
      </c>
      <c r="E175" s="125">
        <v>2015</v>
      </c>
      <c r="F175" s="87">
        <v>936000</v>
      </c>
      <c r="G175" s="88">
        <v>0</v>
      </c>
      <c r="H175" s="88">
        <v>15</v>
      </c>
      <c r="I175" s="88">
        <v>9</v>
      </c>
      <c r="J175" s="89">
        <f t="shared" si="10"/>
        <v>8424000</v>
      </c>
      <c r="K175" s="88">
        <v>0</v>
      </c>
      <c r="L175" s="88">
        <v>135</v>
      </c>
      <c r="M175" s="21"/>
      <c r="N175" s="62"/>
    </row>
    <row r="176" spans="1:14" ht="15.5">
      <c r="A176" s="56">
        <f>IF(B176="","",SUBTOTAL(3,B$7:B176))</f>
        <v>170</v>
      </c>
      <c r="B176" s="129" t="s">
        <v>148</v>
      </c>
      <c r="C176" s="125">
        <v>5</v>
      </c>
      <c r="D176" s="125">
        <v>9</v>
      </c>
      <c r="E176" s="125">
        <v>2015</v>
      </c>
      <c r="F176" s="87">
        <v>936000</v>
      </c>
      <c r="G176" s="88">
        <v>0</v>
      </c>
      <c r="H176" s="88">
        <v>15</v>
      </c>
      <c r="I176" s="88">
        <v>9</v>
      </c>
      <c r="J176" s="89">
        <f t="shared" si="10"/>
        <v>8424000</v>
      </c>
      <c r="K176" s="88">
        <v>0</v>
      </c>
      <c r="L176" s="88">
        <v>135</v>
      </c>
      <c r="M176" s="21"/>
      <c r="N176" s="62"/>
    </row>
    <row r="177" spans="1:14" ht="15.5">
      <c r="A177" s="56">
        <f>IF(B177="","",SUBTOTAL(3,B$7:B177))</f>
        <v>171</v>
      </c>
      <c r="B177" s="129" t="s">
        <v>616</v>
      </c>
      <c r="C177" s="125">
        <v>29</v>
      </c>
      <c r="D177" s="125">
        <v>10</v>
      </c>
      <c r="E177" s="125">
        <v>2015</v>
      </c>
      <c r="F177" s="87">
        <v>936000</v>
      </c>
      <c r="G177" s="88">
        <v>0</v>
      </c>
      <c r="H177" s="88">
        <v>15</v>
      </c>
      <c r="I177" s="88">
        <v>9</v>
      </c>
      <c r="J177" s="89">
        <f t="shared" si="10"/>
        <v>8424000</v>
      </c>
      <c r="K177" s="88">
        <v>0</v>
      </c>
      <c r="L177" s="88">
        <v>135</v>
      </c>
      <c r="M177" s="21"/>
      <c r="N177" s="62"/>
    </row>
    <row r="178" spans="1:14" ht="15.5">
      <c r="A178" s="56">
        <f>IF(B178="","",SUBTOTAL(3,B$7:B178))</f>
        <v>172</v>
      </c>
      <c r="B178" s="129" t="s">
        <v>617</v>
      </c>
      <c r="C178" s="125">
        <v>19</v>
      </c>
      <c r="D178" s="125">
        <v>7</v>
      </c>
      <c r="E178" s="125">
        <v>2015</v>
      </c>
      <c r="F178" s="87">
        <v>936000</v>
      </c>
      <c r="G178" s="88">
        <v>0</v>
      </c>
      <c r="H178" s="88">
        <v>15</v>
      </c>
      <c r="I178" s="88">
        <v>9</v>
      </c>
      <c r="J178" s="89">
        <f t="shared" si="10"/>
        <v>8424000</v>
      </c>
      <c r="K178" s="88">
        <v>0</v>
      </c>
      <c r="L178" s="88">
        <v>135</v>
      </c>
      <c r="M178" s="21"/>
      <c r="N178" s="62"/>
    </row>
    <row r="179" spans="1:14" ht="15.5">
      <c r="A179" s="56">
        <f>IF(B179="","",SUBTOTAL(3,B$7:B179))</f>
        <v>173</v>
      </c>
      <c r="B179" s="129" t="s">
        <v>618</v>
      </c>
      <c r="C179" s="125">
        <v>4</v>
      </c>
      <c r="D179" s="125">
        <v>1</v>
      </c>
      <c r="E179" s="125">
        <v>2015</v>
      </c>
      <c r="F179" s="87">
        <v>936000</v>
      </c>
      <c r="G179" s="88">
        <v>0</v>
      </c>
      <c r="H179" s="88">
        <v>15</v>
      </c>
      <c r="I179" s="88">
        <v>9</v>
      </c>
      <c r="J179" s="89">
        <f t="shared" si="10"/>
        <v>8424000</v>
      </c>
      <c r="K179" s="88">
        <v>0</v>
      </c>
      <c r="L179" s="88">
        <v>135</v>
      </c>
      <c r="M179" s="21"/>
      <c r="N179" s="62"/>
    </row>
    <row r="180" spans="1:14" ht="15.5">
      <c r="A180" s="56">
        <f>IF(B180="","",SUBTOTAL(3,B$7:B180))</f>
        <v>174</v>
      </c>
      <c r="B180" s="129" t="s">
        <v>48</v>
      </c>
      <c r="C180" s="125">
        <v>9</v>
      </c>
      <c r="D180" s="125">
        <v>4</v>
      </c>
      <c r="E180" s="125">
        <v>2015</v>
      </c>
      <c r="F180" s="87">
        <v>936000</v>
      </c>
      <c r="G180" s="88">
        <v>0</v>
      </c>
      <c r="H180" s="88">
        <v>15</v>
      </c>
      <c r="I180" s="88">
        <v>9</v>
      </c>
      <c r="J180" s="89">
        <f t="shared" si="10"/>
        <v>8424000</v>
      </c>
      <c r="K180" s="88">
        <v>0</v>
      </c>
      <c r="L180" s="88">
        <v>135</v>
      </c>
      <c r="M180" s="21"/>
      <c r="N180" s="62"/>
    </row>
    <row r="181" spans="1:14" ht="15.5">
      <c r="A181" s="56">
        <f>IF(B181="","",SUBTOTAL(3,B$7:B181))</f>
        <v>175</v>
      </c>
      <c r="B181" s="129" t="s">
        <v>619</v>
      </c>
      <c r="C181" s="125">
        <v>17</v>
      </c>
      <c r="D181" s="125">
        <v>9</v>
      </c>
      <c r="E181" s="125">
        <v>2015</v>
      </c>
      <c r="F181" s="87">
        <v>936000</v>
      </c>
      <c r="G181" s="88">
        <v>0</v>
      </c>
      <c r="H181" s="88">
        <v>15</v>
      </c>
      <c r="I181" s="88">
        <v>9</v>
      </c>
      <c r="J181" s="89">
        <f t="shared" si="10"/>
        <v>8424000</v>
      </c>
      <c r="K181" s="88">
        <v>0</v>
      </c>
      <c r="L181" s="88">
        <v>135</v>
      </c>
      <c r="M181" s="21"/>
      <c r="N181" s="62"/>
    </row>
    <row r="182" spans="1:14" ht="15.5">
      <c r="A182" s="56">
        <f>IF(B182="","",SUBTOTAL(3,B$7:B182))</f>
        <v>176</v>
      </c>
      <c r="B182" s="129" t="s">
        <v>620</v>
      </c>
      <c r="C182" s="125">
        <v>4</v>
      </c>
      <c r="D182" s="125">
        <v>11</v>
      </c>
      <c r="E182" s="125">
        <v>2015</v>
      </c>
      <c r="F182" s="87">
        <v>936000</v>
      </c>
      <c r="G182" s="88">
        <v>0</v>
      </c>
      <c r="H182" s="88">
        <v>15</v>
      </c>
      <c r="I182" s="88">
        <v>9</v>
      </c>
      <c r="J182" s="89">
        <f t="shared" si="10"/>
        <v>8424000</v>
      </c>
      <c r="K182" s="88">
        <v>0</v>
      </c>
      <c r="L182" s="88">
        <v>135</v>
      </c>
      <c r="M182" s="21"/>
      <c r="N182" s="62"/>
    </row>
    <row r="183" spans="1:14" ht="15.5">
      <c r="A183" s="56">
        <f>IF(B183="","",SUBTOTAL(3,B$7:B183))</f>
        <v>177</v>
      </c>
      <c r="B183" s="130" t="s">
        <v>129</v>
      </c>
      <c r="C183" s="125">
        <v>21</v>
      </c>
      <c r="D183" s="125">
        <v>3</v>
      </c>
      <c r="E183" s="125">
        <v>2015</v>
      </c>
      <c r="F183" s="87">
        <v>936000</v>
      </c>
      <c r="G183" s="88">
        <v>0</v>
      </c>
      <c r="H183" s="88">
        <v>15</v>
      </c>
      <c r="I183" s="88">
        <v>9</v>
      </c>
      <c r="J183" s="89">
        <f t="shared" si="10"/>
        <v>8424000</v>
      </c>
      <c r="K183" s="88">
        <v>0</v>
      </c>
      <c r="L183" s="88">
        <v>135</v>
      </c>
      <c r="M183" s="21"/>
      <c r="N183" s="62"/>
    </row>
    <row r="184" spans="1:14" ht="15.5">
      <c r="A184" s="56">
        <f>IF(B184="","",SUBTOTAL(3,B$7:B184))</f>
        <v>178</v>
      </c>
      <c r="B184" s="129" t="s">
        <v>621</v>
      </c>
      <c r="C184" s="125">
        <v>10</v>
      </c>
      <c r="D184" s="125">
        <v>3</v>
      </c>
      <c r="E184" s="125">
        <v>2015</v>
      </c>
      <c r="F184" s="87">
        <v>936000</v>
      </c>
      <c r="G184" s="88">
        <v>0</v>
      </c>
      <c r="H184" s="88">
        <v>15</v>
      </c>
      <c r="I184" s="88">
        <v>9</v>
      </c>
      <c r="J184" s="89">
        <f t="shared" si="10"/>
        <v>8424000</v>
      </c>
      <c r="K184" s="88">
        <v>0</v>
      </c>
      <c r="L184" s="88">
        <v>135</v>
      </c>
      <c r="M184" s="21"/>
      <c r="N184" s="62"/>
    </row>
    <row r="185" spans="1:14" ht="15.5">
      <c r="A185" s="56">
        <f>IF(B185="","",SUBTOTAL(3,B$7:B185))</f>
        <v>179</v>
      </c>
      <c r="B185" s="126" t="s">
        <v>622</v>
      </c>
      <c r="C185" s="125">
        <v>2</v>
      </c>
      <c r="D185" s="125">
        <v>3</v>
      </c>
      <c r="E185" s="125">
        <v>2015</v>
      </c>
      <c r="F185" s="87">
        <v>936000</v>
      </c>
      <c r="G185" s="88">
        <v>0</v>
      </c>
      <c r="H185" s="88">
        <v>15</v>
      </c>
      <c r="I185" s="88">
        <v>9</v>
      </c>
      <c r="J185" s="89">
        <f t="shared" si="10"/>
        <v>8424000</v>
      </c>
      <c r="K185" s="88">
        <v>0</v>
      </c>
      <c r="L185" s="88">
        <v>135</v>
      </c>
      <c r="M185" s="21"/>
      <c r="N185" s="62"/>
    </row>
    <row r="186" spans="1:14" ht="15.5">
      <c r="A186" s="56">
        <f>IF(B186="","",SUBTOTAL(3,B$7:B186))</f>
        <v>180</v>
      </c>
      <c r="B186" s="126" t="s">
        <v>623</v>
      </c>
      <c r="C186" s="125">
        <v>5</v>
      </c>
      <c r="D186" s="125">
        <v>9</v>
      </c>
      <c r="E186" s="125">
        <v>2015</v>
      </c>
      <c r="F186" s="87">
        <v>936000</v>
      </c>
      <c r="G186" s="88">
        <v>0</v>
      </c>
      <c r="H186" s="88">
        <v>15</v>
      </c>
      <c r="I186" s="88">
        <v>9</v>
      </c>
      <c r="J186" s="89">
        <f t="shared" si="10"/>
        <v>8424000</v>
      </c>
      <c r="K186" s="88">
        <v>0</v>
      </c>
      <c r="L186" s="88">
        <v>135</v>
      </c>
      <c r="M186" s="21"/>
      <c r="N186" s="62"/>
    </row>
    <row r="187" spans="1:14" ht="15.5">
      <c r="A187" s="56">
        <f>IF(B187="","",SUBTOTAL(3,B$7:B187))</f>
        <v>181</v>
      </c>
      <c r="B187" s="126" t="s">
        <v>624</v>
      </c>
      <c r="C187" s="125">
        <v>2</v>
      </c>
      <c r="D187" s="125">
        <v>9</v>
      </c>
      <c r="E187" s="125">
        <v>2015</v>
      </c>
      <c r="F187" s="87">
        <v>936000</v>
      </c>
      <c r="G187" s="88">
        <v>0</v>
      </c>
      <c r="H187" s="88">
        <v>15</v>
      </c>
      <c r="I187" s="88">
        <v>9</v>
      </c>
      <c r="J187" s="89">
        <f t="shared" si="10"/>
        <v>8424000</v>
      </c>
      <c r="K187" s="88">
        <v>0</v>
      </c>
      <c r="L187" s="88">
        <v>135</v>
      </c>
      <c r="M187" s="21"/>
      <c r="N187" s="62"/>
    </row>
    <row r="188" spans="1:14" ht="15.5">
      <c r="A188" s="56">
        <f>IF(B188="","",SUBTOTAL(3,B$7:B188))</f>
        <v>182</v>
      </c>
      <c r="B188" s="126" t="s">
        <v>123</v>
      </c>
      <c r="C188" s="125">
        <v>7</v>
      </c>
      <c r="D188" s="125">
        <v>9</v>
      </c>
      <c r="E188" s="125">
        <v>2015</v>
      </c>
      <c r="F188" s="87">
        <v>936000</v>
      </c>
      <c r="G188" s="88">
        <v>0</v>
      </c>
      <c r="H188" s="88">
        <v>15</v>
      </c>
      <c r="I188" s="88">
        <v>9</v>
      </c>
      <c r="J188" s="89">
        <f t="shared" si="10"/>
        <v>8424000</v>
      </c>
      <c r="K188" s="88">
        <v>0</v>
      </c>
      <c r="L188" s="88">
        <v>135</v>
      </c>
      <c r="M188" s="21"/>
      <c r="N188" s="62"/>
    </row>
    <row r="189" spans="1:14" ht="15.5">
      <c r="A189" s="56">
        <f>IF(B189="","",SUBTOTAL(3,B$7:B189))</f>
        <v>183</v>
      </c>
      <c r="B189" s="126" t="s">
        <v>625</v>
      </c>
      <c r="C189" s="125">
        <v>18</v>
      </c>
      <c r="D189" s="125">
        <v>2</v>
      </c>
      <c r="E189" s="125">
        <v>2015</v>
      </c>
      <c r="F189" s="87">
        <v>936000</v>
      </c>
      <c r="G189" s="88">
        <v>0</v>
      </c>
      <c r="H189" s="88">
        <v>15</v>
      </c>
      <c r="I189" s="88">
        <v>9</v>
      </c>
      <c r="J189" s="89">
        <f t="shared" si="10"/>
        <v>8424000</v>
      </c>
      <c r="K189" s="88">
        <v>0</v>
      </c>
      <c r="L189" s="88">
        <v>135</v>
      </c>
      <c r="M189" s="21"/>
      <c r="N189" s="62"/>
    </row>
    <row r="190" spans="1:14" ht="15.5">
      <c r="A190" s="56">
        <f>IF(B190="","",SUBTOTAL(3,B$7:B190))</f>
        <v>184</v>
      </c>
      <c r="B190" s="129" t="s">
        <v>115</v>
      </c>
      <c r="C190" s="125">
        <v>29</v>
      </c>
      <c r="D190" s="125">
        <v>1</v>
      </c>
      <c r="E190" s="125">
        <v>2015</v>
      </c>
      <c r="F190" s="87">
        <v>936000</v>
      </c>
      <c r="G190" s="88">
        <v>0</v>
      </c>
      <c r="H190" s="88">
        <v>15</v>
      </c>
      <c r="I190" s="88">
        <v>9</v>
      </c>
      <c r="J190" s="89">
        <f t="shared" si="10"/>
        <v>8424000</v>
      </c>
      <c r="K190" s="88">
        <v>0</v>
      </c>
      <c r="L190" s="88">
        <v>135</v>
      </c>
      <c r="M190" s="21"/>
      <c r="N190" s="62"/>
    </row>
    <row r="191" spans="1:14" ht="15.5">
      <c r="A191" s="56">
        <f>IF(B191="","",SUBTOTAL(3,B$7:B191))</f>
        <v>185</v>
      </c>
      <c r="B191" s="126" t="s">
        <v>88</v>
      </c>
      <c r="C191" s="125">
        <v>6</v>
      </c>
      <c r="D191" s="125">
        <v>2</v>
      </c>
      <c r="E191" s="125">
        <v>2015</v>
      </c>
      <c r="F191" s="87">
        <v>936000</v>
      </c>
      <c r="G191" s="88">
        <v>0</v>
      </c>
      <c r="H191" s="88">
        <v>15</v>
      </c>
      <c r="I191" s="88">
        <v>9</v>
      </c>
      <c r="J191" s="89">
        <f t="shared" si="10"/>
        <v>8424000</v>
      </c>
      <c r="K191" s="88">
        <v>0</v>
      </c>
      <c r="L191" s="88">
        <v>135</v>
      </c>
      <c r="M191" s="21"/>
      <c r="N191" s="62"/>
    </row>
    <row r="192" spans="1:14" ht="15.5">
      <c r="A192" s="56">
        <f>IF(B192="","",SUBTOTAL(3,B$7:B192))</f>
        <v>186</v>
      </c>
      <c r="B192" s="129" t="s">
        <v>626</v>
      </c>
      <c r="C192" s="125">
        <v>6</v>
      </c>
      <c r="D192" s="125">
        <v>11</v>
      </c>
      <c r="E192" s="125">
        <v>2015</v>
      </c>
      <c r="F192" s="87">
        <v>936000</v>
      </c>
      <c r="G192" s="88">
        <v>0</v>
      </c>
      <c r="H192" s="88">
        <v>15</v>
      </c>
      <c r="I192" s="88">
        <v>9</v>
      </c>
      <c r="J192" s="89">
        <f t="shared" si="10"/>
        <v>8424000</v>
      </c>
      <c r="K192" s="88">
        <v>0</v>
      </c>
      <c r="L192" s="88">
        <v>135</v>
      </c>
      <c r="M192" s="21"/>
      <c r="N192" s="62"/>
    </row>
    <row r="193" spans="1:14" ht="15.5">
      <c r="A193" s="56">
        <f>IF(B193="","",SUBTOTAL(3,B$7:B193))</f>
        <v>187</v>
      </c>
      <c r="B193" s="126" t="s">
        <v>627</v>
      </c>
      <c r="C193" s="125">
        <v>2</v>
      </c>
      <c r="D193" s="125">
        <v>8</v>
      </c>
      <c r="E193" s="125">
        <v>2014</v>
      </c>
      <c r="F193" s="87">
        <v>936000</v>
      </c>
      <c r="G193" s="88">
        <v>0</v>
      </c>
      <c r="H193" s="88">
        <v>15</v>
      </c>
      <c r="I193" s="88">
        <v>9</v>
      </c>
      <c r="J193" s="89">
        <f t="shared" si="10"/>
        <v>8424000</v>
      </c>
      <c r="K193" s="88">
        <v>0</v>
      </c>
      <c r="L193" s="88">
        <v>135</v>
      </c>
      <c r="M193" s="21"/>
      <c r="N193" s="62"/>
    </row>
    <row r="194" spans="1:14" ht="15.5">
      <c r="A194" s="56">
        <f>IF(B194="","",SUBTOTAL(3,B$7:B194))</f>
        <v>188</v>
      </c>
      <c r="B194" s="129" t="s">
        <v>628</v>
      </c>
      <c r="C194" s="125">
        <v>24</v>
      </c>
      <c r="D194" s="125">
        <v>9</v>
      </c>
      <c r="E194" s="125">
        <v>2015</v>
      </c>
      <c r="F194" s="87">
        <v>936000</v>
      </c>
      <c r="G194" s="88">
        <v>0</v>
      </c>
      <c r="H194" s="88">
        <v>15</v>
      </c>
      <c r="I194" s="88">
        <v>9</v>
      </c>
      <c r="J194" s="89">
        <f t="shared" si="10"/>
        <v>8424000</v>
      </c>
      <c r="K194" s="88">
        <v>0</v>
      </c>
      <c r="L194" s="88">
        <v>135</v>
      </c>
      <c r="M194" s="21"/>
      <c r="N194" s="62"/>
    </row>
    <row r="195" spans="1:14" ht="15.5">
      <c r="A195" s="56">
        <f>IF(B195="","",SUBTOTAL(3,B$7:B195))</f>
        <v>189</v>
      </c>
      <c r="B195" s="129" t="s">
        <v>629</v>
      </c>
      <c r="C195" s="125">
        <v>23</v>
      </c>
      <c r="D195" s="125">
        <v>11</v>
      </c>
      <c r="E195" s="125">
        <v>2015</v>
      </c>
      <c r="F195" s="87">
        <v>936000</v>
      </c>
      <c r="G195" s="88">
        <v>0</v>
      </c>
      <c r="H195" s="88">
        <v>15</v>
      </c>
      <c r="I195" s="88">
        <v>9</v>
      </c>
      <c r="J195" s="89">
        <f t="shared" si="10"/>
        <v>8424000</v>
      </c>
      <c r="K195" s="88">
        <v>0</v>
      </c>
      <c r="L195" s="88">
        <v>135</v>
      </c>
      <c r="M195" s="21"/>
      <c r="N195" s="62"/>
    </row>
    <row r="196" spans="1:14" ht="15.5">
      <c r="A196" s="56">
        <f>IF(B196="","",SUBTOTAL(3,B$7:B196))</f>
        <v>190</v>
      </c>
      <c r="B196" s="129" t="s">
        <v>630</v>
      </c>
      <c r="C196" s="125">
        <v>17</v>
      </c>
      <c r="D196" s="125">
        <v>12</v>
      </c>
      <c r="E196" s="125">
        <v>2015</v>
      </c>
      <c r="F196" s="87">
        <v>936000</v>
      </c>
      <c r="G196" s="88">
        <v>0</v>
      </c>
      <c r="H196" s="88">
        <v>15</v>
      </c>
      <c r="I196" s="88">
        <v>9</v>
      </c>
      <c r="J196" s="89">
        <f t="shared" si="10"/>
        <v>8424000</v>
      </c>
      <c r="K196" s="88">
        <v>0</v>
      </c>
      <c r="L196" s="88">
        <v>135</v>
      </c>
      <c r="M196" s="21"/>
      <c r="N196" s="62"/>
    </row>
    <row r="197" spans="1:14" ht="15.5">
      <c r="A197" s="56">
        <f>IF(B197="","",SUBTOTAL(3,B$7:B197))</f>
        <v>191</v>
      </c>
      <c r="B197" s="129" t="s">
        <v>631</v>
      </c>
      <c r="C197" s="125">
        <v>24</v>
      </c>
      <c r="D197" s="125">
        <v>12</v>
      </c>
      <c r="E197" s="125">
        <v>2015</v>
      </c>
      <c r="F197" s="87">
        <v>936000</v>
      </c>
      <c r="G197" s="88">
        <v>0</v>
      </c>
      <c r="H197" s="88">
        <v>15</v>
      </c>
      <c r="I197" s="88">
        <v>9</v>
      </c>
      <c r="J197" s="89">
        <f t="shared" si="10"/>
        <v>8424000</v>
      </c>
      <c r="K197" s="88">
        <v>0</v>
      </c>
      <c r="L197" s="88">
        <v>135</v>
      </c>
      <c r="M197" s="21"/>
      <c r="N197" s="62"/>
    </row>
    <row r="198" spans="1:14" ht="15.5">
      <c r="A198" s="56">
        <f>IF(B198="","",SUBTOTAL(3,B$7:B198))</f>
        <v>192</v>
      </c>
      <c r="B198" s="129" t="s">
        <v>632</v>
      </c>
      <c r="C198" s="125">
        <v>25</v>
      </c>
      <c r="D198" s="125">
        <v>1</v>
      </c>
      <c r="E198" s="125">
        <v>2015</v>
      </c>
      <c r="F198" s="87">
        <v>936000</v>
      </c>
      <c r="G198" s="88">
        <v>0</v>
      </c>
      <c r="H198" s="88">
        <v>15</v>
      </c>
      <c r="I198" s="88">
        <v>9</v>
      </c>
      <c r="J198" s="89">
        <f t="shared" si="10"/>
        <v>8424000</v>
      </c>
      <c r="K198" s="88">
        <v>0</v>
      </c>
      <c r="L198" s="88">
        <v>135</v>
      </c>
      <c r="M198" s="108">
        <v>1</v>
      </c>
      <c r="N198" s="62"/>
    </row>
    <row r="199" spans="1:14" ht="15.5">
      <c r="A199" s="56">
        <f>IF(B199="","",SUBTOTAL(3,B$7:B199))</f>
        <v>193</v>
      </c>
      <c r="B199" s="129" t="s">
        <v>633</v>
      </c>
      <c r="C199" s="125">
        <v>4</v>
      </c>
      <c r="D199" s="125">
        <v>7</v>
      </c>
      <c r="E199" s="125">
        <v>2015</v>
      </c>
      <c r="F199" s="87">
        <v>936000</v>
      </c>
      <c r="G199" s="88">
        <v>0</v>
      </c>
      <c r="H199" s="88">
        <v>15</v>
      </c>
      <c r="I199" s="88">
        <v>9</v>
      </c>
      <c r="J199" s="89">
        <f t="shared" ref="J199:J214" si="13">I199*F199</f>
        <v>8424000</v>
      </c>
      <c r="K199" s="88">
        <v>0</v>
      </c>
      <c r="L199" s="88">
        <v>135</v>
      </c>
      <c r="M199" s="108">
        <v>1</v>
      </c>
      <c r="N199" s="62"/>
    </row>
    <row r="200" spans="1:14" ht="15.5">
      <c r="A200" s="56">
        <f>IF(B200="","",SUBTOTAL(3,B$7:B200))</f>
        <v>194</v>
      </c>
      <c r="B200" s="129" t="s">
        <v>634</v>
      </c>
      <c r="C200" s="125">
        <v>5</v>
      </c>
      <c r="D200" s="125">
        <v>3</v>
      </c>
      <c r="E200" s="125">
        <v>2015</v>
      </c>
      <c r="F200" s="87">
        <v>936000</v>
      </c>
      <c r="G200" s="88">
        <v>0</v>
      </c>
      <c r="H200" s="88">
        <v>15</v>
      </c>
      <c r="I200" s="88">
        <v>9</v>
      </c>
      <c r="J200" s="89">
        <f t="shared" si="13"/>
        <v>8424000</v>
      </c>
      <c r="K200" s="88">
        <v>0</v>
      </c>
      <c r="L200" s="88">
        <v>135</v>
      </c>
      <c r="M200" s="21"/>
      <c r="N200" s="62"/>
    </row>
    <row r="201" spans="1:14" ht="15.5">
      <c r="A201" s="56">
        <f>IF(B201="","",SUBTOTAL(3,B$7:B201))</f>
        <v>195</v>
      </c>
      <c r="B201" s="131" t="s">
        <v>635</v>
      </c>
      <c r="C201" s="86">
        <v>16</v>
      </c>
      <c r="D201" s="86">
        <v>6</v>
      </c>
      <c r="E201" s="86">
        <v>2015</v>
      </c>
      <c r="F201" s="87">
        <v>936000</v>
      </c>
      <c r="G201" s="88">
        <v>0</v>
      </c>
      <c r="H201" s="88">
        <v>15</v>
      </c>
      <c r="I201" s="88">
        <v>9</v>
      </c>
      <c r="J201" s="89">
        <f t="shared" si="13"/>
        <v>8424000</v>
      </c>
      <c r="K201" s="88">
        <f>G201*I201</f>
        <v>0</v>
      </c>
      <c r="L201" s="88">
        <f>H201*I201</f>
        <v>135</v>
      </c>
      <c r="M201" s="108"/>
      <c r="N201" s="62"/>
    </row>
    <row r="202" spans="1:14" ht="15.5">
      <c r="A202" s="56">
        <f>IF(B202="","",SUBTOTAL(3,B$7:B202))</f>
        <v>196</v>
      </c>
      <c r="B202" s="131" t="s">
        <v>29</v>
      </c>
      <c r="C202" s="86">
        <v>5</v>
      </c>
      <c r="D202" s="86">
        <v>7</v>
      </c>
      <c r="E202" s="86">
        <v>2015</v>
      </c>
      <c r="F202" s="87">
        <v>936000</v>
      </c>
      <c r="G202" s="88">
        <v>0</v>
      </c>
      <c r="H202" s="88">
        <v>15</v>
      </c>
      <c r="I202" s="88">
        <v>9</v>
      </c>
      <c r="J202" s="89">
        <f t="shared" si="13"/>
        <v>8424000</v>
      </c>
      <c r="K202" s="88">
        <f t="shared" ref="K202:K212" si="14">G202*I202</f>
        <v>0</v>
      </c>
      <c r="L202" s="88">
        <f t="shared" ref="L202:L214" si="15">H202*I202</f>
        <v>135</v>
      </c>
      <c r="M202" s="21"/>
      <c r="N202" s="62"/>
    </row>
    <row r="203" spans="1:14" ht="15.5">
      <c r="A203" s="56">
        <f>IF(B203="","",SUBTOTAL(3,B$7:B203))</f>
        <v>197</v>
      </c>
      <c r="B203" s="132" t="s">
        <v>636</v>
      </c>
      <c r="C203" s="91">
        <v>24</v>
      </c>
      <c r="D203" s="91">
        <v>8</v>
      </c>
      <c r="E203" s="91">
        <v>2015</v>
      </c>
      <c r="F203" s="87">
        <v>936000</v>
      </c>
      <c r="G203" s="88">
        <v>0</v>
      </c>
      <c r="H203" s="88">
        <v>15</v>
      </c>
      <c r="I203" s="88">
        <v>9</v>
      </c>
      <c r="J203" s="89">
        <f t="shared" si="13"/>
        <v>8424000</v>
      </c>
      <c r="K203" s="88">
        <f t="shared" si="14"/>
        <v>0</v>
      </c>
      <c r="L203" s="88">
        <f t="shared" si="15"/>
        <v>135</v>
      </c>
      <c r="M203" s="21"/>
      <c r="N203" s="62"/>
    </row>
    <row r="204" spans="1:14" ht="15.5">
      <c r="A204" s="56">
        <f>IF(B204="","",SUBTOTAL(3,B$7:B204))</f>
        <v>198</v>
      </c>
      <c r="B204" s="131" t="s">
        <v>637</v>
      </c>
      <c r="C204" s="91">
        <v>15</v>
      </c>
      <c r="D204" s="91">
        <v>6</v>
      </c>
      <c r="E204" s="91">
        <v>2015</v>
      </c>
      <c r="F204" s="87">
        <v>936000</v>
      </c>
      <c r="G204" s="88">
        <v>0</v>
      </c>
      <c r="H204" s="88">
        <v>15</v>
      </c>
      <c r="I204" s="88">
        <v>9</v>
      </c>
      <c r="J204" s="89">
        <f t="shared" si="13"/>
        <v>8424000</v>
      </c>
      <c r="K204" s="88">
        <f t="shared" si="14"/>
        <v>0</v>
      </c>
      <c r="L204" s="88">
        <f t="shared" si="15"/>
        <v>135</v>
      </c>
      <c r="M204" s="21"/>
      <c r="N204" s="62"/>
    </row>
    <row r="205" spans="1:14" ht="15.5">
      <c r="A205" s="56">
        <f>IF(B205="","",SUBTOTAL(3,B$7:B205))</f>
        <v>199</v>
      </c>
      <c r="B205" s="99" t="s">
        <v>638</v>
      </c>
      <c r="C205" s="91">
        <v>13</v>
      </c>
      <c r="D205" s="91">
        <v>3</v>
      </c>
      <c r="E205" s="91">
        <v>2015</v>
      </c>
      <c r="F205" s="87">
        <v>936000</v>
      </c>
      <c r="G205" s="88">
        <v>0</v>
      </c>
      <c r="H205" s="88">
        <v>15</v>
      </c>
      <c r="I205" s="88">
        <v>9</v>
      </c>
      <c r="J205" s="89">
        <f t="shared" si="13"/>
        <v>8424000</v>
      </c>
      <c r="K205" s="88">
        <f t="shared" si="14"/>
        <v>0</v>
      </c>
      <c r="L205" s="88">
        <f t="shared" si="15"/>
        <v>135</v>
      </c>
      <c r="M205" s="21"/>
      <c r="N205" s="62"/>
    </row>
    <row r="206" spans="1:14" ht="15.5">
      <c r="A206" s="56">
        <f>IF(B206="","",SUBTOTAL(3,B$7:B206))</f>
        <v>200</v>
      </c>
      <c r="B206" s="99" t="s">
        <v>639</v>
      </c>
      <c r="C206" s="91">
        <v>26</v>
      </c>
      <c r="D206" s="91">
        <v>2</v>
      </c>
      <c r="E206" s="91">
        <v>2015</v>
      </c>
      <c r="F206" s="87">
        <v>936000</v>
      </c>
      <c r="G206" s="88">
        <v>0</v>
      </c>
      <c r="H206" s="88">
        <v>15</v>
      </c>
      <c r="I206" s="88">
        <v>9</v>
      </c>
      <c r="J206" s="89">
        <f t="shared" si="13"/>
        <v>8424000</v>
      </c>
      <c r="K206" s="88">
        <f t="shared" si="14"/>
        <v>0</v>
      </c>
      <c r="L206" s="88">
        <f t="shared" si="15"/>
        <v>135</v>
      </c>
      <c r="M206" s="21"/>
      <c r="N206" s="62"/>
    </row>
    <row r="207" spans="1:14" ht="15.5">
      <c r="A207" s="56">
        <f>IF(B207="","",SUBTOTAL(3,B$7:B207))</f>
        <v>201</v>
      </c>
      <c r="B207" s="99" t="s">
        <v>640</v>
      </c>
      <c r="C207" s="91">
        <v>26</v>
      </c>
      <c r="D207" s="91">
        <v>2</v>
      </c>
      <c r="E207" s="91">
        <v>2015</v>
      </c>
      <c r="F207" s="87">
        <v>936000</v>
      </c>
      <c r="G207" s="88">
        <v>0</v>
      </c>
      <c r="H207" s="88">
        <v>15</v>
      </c>
      <c r="I207" s="88">
        <v>9</v>
      </c>
      <c r="J207" s="89">
        <f t="shared" si="13"/>
        <v>8424000</v>
      </c>
      <c r="K207" s="88">
        <f t="shared" si="14"/>
        <v>0</v>
      </c>
      <c r="L207" s="88">
        <f t="shared" si="15"/>
        <v>135</v>
      </c>
      <c r="M207" s="21"/>
      <c r="N207" s="62"/>
    </row>
    <row r="208" spans="1:14" ht="15.5">
      <c r="A208" s="56">
        <f>IF(B208="","",SUBTOTAL(3,B$7:B208))</f>
        <v>202</v>
      </c>
      <c r="B208" s="100" t="s">
        <v>641</v>
      </c>
      <c r="C208" s="94">
        <v>30</v>
      </c>
      <c r="D208" s="86">
        <v>10</v>
      </c>
      <c r="E208" s="86">
        <v>2015</v>
      </c>
      <c r="F208" s="87">
        <v>936000</v>
      </c>
      <c r="G208" s="88">
        <v>0</v>
      </c>
      <c r="H208" s="88">
        <v>15</v>
      </c>
      <c r="I208" s="88">
        <v>9</v>
      </c>
      <c r="J208" s="89">
        <f t="shared" si="13"/>
        <v>8424000</v>
      </c>
      <c r="K208" s="88">
        <f t="shared" si="14"/>
        <v>0</v>
      </c>
      <c r="L208" s="88">
        <f t="shared" si="15"/>
        <v>135</v>
      </c>
      <c r="M208" s="21"/>
      <c r="N208" s="62"/>
    </row>
    <row r="209" spans="1:14" ht="15.5">
      <c r="A209" s="56">
        <f>IF(B209="","",SUBTOTAL(3,B$7:B209))</f>
        <v>203</v>
      </c>
      <c r="B209" s="100" t="s">
        <v>642</v>
      </c>
      <c r="C209" s="94">
        <v>25</v>
      </c>
      <c r="D209" s="86">
        <v>6</v>
      </c>
      <c r="E209" s="86">
        <v>2015</v>
      </c>
      <c r="F209" s="87">
        <v>936000</v>
      </c>
      <c r="G209" s="88">
        <v>0</v>
      </c>
      <c r="H209" s="88">
        <v>15</v>
      </c>
      <c r="I209" s="88">
        <v>9</v>
      </c>
      <c r="J209" s="89">
        <f t="shared" si="13"/>
        <v>8424000</v>
      </c>
      <c r="K209" s="88">
        <f t="shared" si="14"/>
        <v>0</v>
      </c>
      <c r="L209" s="88">
        <f t="shared" si="15"/>
        <v>135</v>
      </c>
      <c r="M209" s="21"/>
      <c r="N209" s="62"/>
    </row>
    <row r="210" spans="1:14" ht="15.5">
      <c r="A210" s="56">
        <f>IF(B210="","",SUBTOTAL(3,B$7:B210))</f>
        <v>204</v>
      </c>
      <c r="B210" s="100" t="s">
        <v>451</v>
      </c>
      <c r="C210" s="94">
        <v>13</v>
      </c>
      <c r="D210" s="86">
        <v>9</v>
      </c>
      <c r="E210" s="91">
        <v>2015</v>
      </c>
      <c r="F210" s="87">
        <v>936000</v>
      </c>
      <c r="G210" s="88">
        <v>0</v>
      </c>
      <c r="H210" s="88">
        <v>15</v>
      </c>
      <c r="I210" s="88">
        <v>9</v>
      </c>
      <c r="J210" s="89">
        <f t="shared" si="13"/>
        <v>8424000</v>
      </c>
      <c r="K210" s="88">
        <f t="shared" si="14"/>
        <v>0</v>
      </c>
      <c r="L210" s="88">
        <f t="shared" si="15"/>
        <v>135</v>
      </c>
      <c r="M210" s="21"/>
      <c r="N210" s="62"/>
    </row>
    <row r="211" spans="1:14" ht="15.5">
      <c r="A211" s="56">
        <f>IF(B211="","",SUBTOTAL(3,B$7:B211))</f>
        <v>205</v>
      </c>
      <c r="B211" s="131" t="s">
        <v>643</v>
      </c>
      <c r="C211" s="94">
        <v>10</v>
      </c>
      <c r="D211" s="86">
        <v>6</v>
      </c>
      <c r="E211" s="91">
        <v>2015</v>
      </c>
      <c r="F211" s="87">
        <v>936000</v>
      </c>
      <c r="G211" s="88">
        <v>0</v>
      </c>
      <c r="H211" s="88">
        <v>15</v>
      </c>
      <c r="I211" s="88">
        <v>9</v>
      </c>
      <c r="J211" s="89">
        <f t="shared" si="13"/>
        <v>8424000</v>
      </c>
      <c r="K211" s="88">
        <f t="shared" si="14"/>
        <v>0</v>
      </c>
      <c r="L211" s="88">
        <f t="shared" si="15"/>
        <v>135</v>
      </c>
      <c r="M211" s="21"/>
      <c r="N211" s="62"/>
    </row>
    <row r="212" spans="1:14" ht="15.5">
      <c r="A212" s="56">
        <f>IF(B212="","",SUBTOTAL(3,B$7:B212))</f>
        <v>206</v>
      </c>
      <c r="B212" s="131" t="s">
        <v>644</v>
      </c>
      <c r="C212" s="94">
        <v>15</v>
      </c>
      <c r="D212" s="86">
        <v>10</v>
      </c>
      <c r="E212" s="86">
        <v>2015</v>
      </c>
      <c r="F212" s="87">
        <v>936000</v>
      </c>
      <c r="G212" s="88">
        <v>0</v>
      </c>
      <c r="H212" s="88">
        <v>15</v>
      </c>
      <c r="I212" s="88">
        <v>9</v>
      </c>
      <c r="J212" s="89">
        <f t="shared" si="13"/>
        <v>8424000</v>
      </c>
      <c r="K212" s="88">
        <f t="shared" si="14"/>
        <v>0</v>
      </c>
      <c r="L212" s="88">
        <f t="shared" si="15"/>
        <v>135</v>
      </c>
      <c r="M212" s="21"/>
      <c r="N212" s="62"/>
    </row>
    <row r="213" spans="1:14" ht="15.5">
      <c r="A213" s="56">
        <f>IF(B213="","",SUBTOTAL(3,B$7:B213))</f>
        <v>207</v>
      </c>
      <c r="B213" s="131" t="s">
        <v>571</v>
      </c>
      <c r="C213" s="94">
        <v>28</v>
      </c>
      <c r="D213" s="86">
        <v>4</v>
      </c>
      <c r="E213" s="86">
        <v>2015</v>
      </c>
      <c r="F213" s="87">
        <v>936000</v>
      </c>
      <c r="G213" s="88">
        <v>0</v>
      </c>
      <c r="H213" s="88">
        <v>15</v>
      </c>
      <c r="I213" s="88">
        <v>9</v>
      </c>
      <c r="J213" s="89">
        <f t="shared" si="13"/>
        <v>8424000</v>
      </c>
      <c r="K213" s="88">
        <v>0</v>
      </c>
      <c r="L213" s="88">
        <f t="shared" si="15"/>
        <v>135</v>
      </c>
      <c r="M213" s="21"/>
      <c r="N213" s="62"/>
    </row>
    <row r="214" spans="1:14" ht="15.5">
      <c r="A214" s="56">
        <f>IF(B214="","",SUBTOTAL(3,B$7:B214))</f>
        <v>208</v>
      </c>
      <c r="B214" s="133" t="s">
        <v>128</v>
      </c>
      <c r="C214" s="86">
        <v>21</v>
      </c>
      <c r="D214" s="86">
        <v>7</v>
      </c>
      <c r="E214" s="86">
        <v>2015</v>
      </c>
      <c r="F214" s="87">
        <v>936000</v>
      </c>
      <c r="G214" s="88">
        <v>0</v>
      </c>
      <c r="H214" s="88">
        <v>15</v>
      </c>
      <c r="I214" s="88">
        <v>9</v>
      </c>
      <c r="J214" s="89">
        <f t="shared" si="13"/>
        <v>8424000</v>
      </c>
      <c r="K214" s="88">
        <v>0</v>
      </c>
      <c r="L214" s="88">
        <f t="shared" si="15"/>
        <v>135</v>
      </c>
      <c r="M214" s="21"/>
      <c r="N214" s="62"/>
    </row>
    <row r="215" spans="1:14" s="84" customFormat="1" ht="15">
      <c r="A215" s="256" t="s">
        <v>647</v>
      </c>
      <c r="B215" s="257"/>
      <c r="C215" s="134"/>
      <c r="D215" s="134"/>
      <c r="E215" s="134"/>
      <c r="F215" s="135"/>
      <c r="G215" s="135">
        <f t="shared" ref="G215:N215" si="16">SUM(G7:G214)</f>
        <v>0</v>
      </c>
      <c r="H215" s="136">
        <f t="shared" si="16"/>
        <v>3120</v>
      </c>
      <c r="I215" s="136"/>
      <c r="J215" s="136">
        <f t="shared" si="16"/>
        <v>1752192000</v>
      </c>
      <c r="K215" s="136">
        <f t="shared" si="16"/>
        <v>0</v>
      </c>
      <c r="L215" s="136">
        <f t="shared" si="16"/>
        <v>28080</v>
      </c>
      <c r="M215" s="136">
        <f t="shared" si="16"/>
        <v>4</v>
      </c>
      <c r="N215" s="136">
        <f t="shared" si="16"/>
        <v>0</v>
      </c>
    </row>
  </sheetData>
  <protectedRanges>
    <protectedRange sqref="B7:B11" name="Range10_1_1_4_3_6_1_1_1_13_1_3_7_2_2_15_1_5_2"/>
    <protectedRange sqref="B7:B11" name="Range10_1_1_4_3_6_1_1_1_13_1_3_7_6_4_1_5_2"/>
    <protectedRange sqref="B12" name="Range10_1_1_4_3_6_1_1_1_13_1_3_7_2_2_15_1_1_3_2"/>
    <protectedRange sqref="B12" name="Range10_1_1_4_3_6_1_1_1_13_1_3_7_6_4_1_1_3_2"/>
    <protectedRange sqref="B17:B20" name="Range10_1_1_4_3_6_1_1_1_13_1_3_7_2_2_15_1_2_2_2"/>
    <protectedRange sqref="B17:B20" name="Range10_1_1_4_3_6_1_1_1_13_1_3_7_6_4_1_2_2_2"/>
    <protectedRange sqref="B36" name="Range10_1_1_4_3_6_1_1_1_13_1_3_7_2_2_15_3_1_3_2"/>
    <protectedRange sqref="B36" name="Range10_1_1_4_3_6_1_1_1_13_1_3_7_6_4_3_1_3_2"/>
    <protectedRange sqref="B50:B52" name="Range10_1_1_4_3_6_1_1_1_13_1_3_7_2_2_15_3_2_2_2"/>
    <protectedRange sqref="B50:B52" name="Range10_1_1_4_3_6_1_1_1_13_1_3_7_6_4_3_2_2_2"/>
    <protectedRange sqref="B53" name="Range10_1_1_4_3_6_1_1_1_13_1_3_7_2_2_15_3_1_1_2_2"/>
    <protectedRange sqref="B53" name="Range10_1_1_4_3_6_1_1_1_13_1_3_7_6_4_3_1_1_2_2"/>
    <protectedRange sqref="B102:B108" name="Range10_1_1_4_3_6_1_1_1_13_1_3_7_2_2_15_1_3_2_2"/>
    <protectedRange sqref="B102:B108" name="Range10_1_1_4_3_6_1_1_1_13_1_3_7_6_4_1_3_2_2"/>
    <protectedRange sqref="B109" name="Range10_1_1_4_3_6_1_1_1_13_1_3_7_2_2_15_1_1_1_2_2"/>
    <protectedRange sqref="B109" name="Range10_1_1_4_3_6_1_1_1_13_1_3_7_6_4_1_1_1_2_2"/>
    <protectedRange sqref="B201:B204" name="Range10_1_1_4_3_6_1_1_1_13_1_3_7_3_1_1_2_2"/>
  </protectedRanges>
  <mergeCells count="15">
    <mergeCell ref="K5:K6"/>
    <mergeCell ref="L5:L6"/>
    <mergeCell ref="A2:N2"/>
    <mergeCell ref="M5:M6"/>
    <mergeCell ref="N5:N6"/>
    <mergeCell ref="G5:G6"/>
    <mergeCell ref="H5:H6"/>
    <mergeCell ref="I5:I6"/>
    <mergeCell ref="A3:N3"/>
    <mergeCell ref="J5:J6"/>
    <mergeCell ref="A215:B215"/>
    <mergeCell ref="A5:A6"/>
    <mergeCell ref="B5:B6"/>
    <mergeCell ref="C5:E5"/>
    <mergeCell ref="F5:F6"/>
  </mergeCells>
  <pageMargins left="0.70866141732283505" right="0.70866141732283505" top="0.43" bottom="0.41" header="0.31496062992126" footer="0.31496062992126"/>
  <pageSetup paperSize="9" scale="9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0FFD5-8CCC-43A8-83C4-972884B53D83}">
  <dimension ref="A1:N308"/>
  <sheetViews>
    <sheetView workbookViewId="0">
      <selection activeCell="E10" sqref="E10"/>
    </sheetView>
  </sheetViews>
  <sheetFormatPr defaultRowHeight="14.5"/>
  <cols>
    <col min="1" max="1" width="5.08984375" customWidth="1"/>
    <col min="2" max="2" width="19.453125" customWidth="1"/>
    <col min="3" max="5" width="6.453125" customWidth="1"/>
    <col min="6" max="6" width="9.6328125" customWidth="1"/>
    <col min="7" max="7" width="7.36328125" customWidth="1"/>
    <col min="8" max="8" width="7.6328125" style="2" customWidth="1"/>
    <col min="9" max="9" width="6.81640625" customWidth="1"/>
    <col min="10" max="10" width="13.453125" customWidth="1"/>
    <col min="11" max="11" width="8.81640625" customWidth="1"/>
    <col min="12" max="12" width="10" customWidth="1"/>
    <col min="13" max="13" width="11.36328125" customWidth="1"/>
    <col min="14" max="14" width="15.6328125" customWidth="1"/>
  </cols>
  <sheetData>
    <row r="1" spans="1:14" ht="14.75" customHeight="1">
      <c r="A1" s="259" t="s">
        <v>1525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18" customHeight="1">
      <c r="A2" s="260" t="s">
        <v>1526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</row>
    <row r="3" spans="1:14" ht="15.5">
      <c r="A3" s="244" t="str">
        <f>THNN!A3</f>
        <v>(Kèm theo Quyết định số: 221/QĐ-UBND ngày 01/10/2025 của UBND xã Nậm Nèn)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1:14">
      <c r="F4" s="2"/>
      <c r="G4" s="2"/>
    </row>
    <row r="5" spans="1:14" ht="27" customHeight="1">
      <c r="A5" s="249" t="s">
        <v>0</v>
      </c>
      <c r="B5" s="249" t="s">
        <v>1</v>
      </c>
      <c r="C5" s="249" t="s">
        <v>2</v>
      </c>
      <c r="D5" s="250"/>
      <c r="E5" s="250"/>
      <c r="F5" s="249" t="s">
        <v>3</v>
      </c>
      <c r="G5" s="249" t="s">
        <v>4</v>
      </c>
      <c r="H5" s="249" t="s">
        <v>5</v>
      </c>
      <c r="I5" s="249" t="s">
        <v>6</v>
      </c>
      <c r="J5" s="254" t="s">
        <v>7</v>
      </c>
      <c r="K5" s="249" t="s">
        <v>8</v>
      </c>
      <c r="L5" s="249" t="s">
        <v>9</v>
      </c>
      <c r="M5" s="251" t="s">
        <v>1528</v>
      </c>
      <c r="N5" s="253" t="s">
        <v>62</v>
      </c>
    </row>
    <row r="6" spans="1:14" ht="48" customHeight="1">
      <c r="A6" s="250"/>
      <c r="B6" s="250"/>
      <c r="C6" s="83" t="s">
        <v>10</v>
      </c>
      <c r="D6" s="83" t="s">
        <v>11</v>
      </c>
      <c r="E6" s="83" t="s">
        <v>12</v>
      </c>
      <c r="F6" s="250"/>
      <c r="G6" s="250"/>
      <c r="H6" s="250"/>
      <c r="I6" s="250"/>
      <c r="J6" s="255"/>
      <c r="K6" s="250"/>
      <c r="L6" s="250"/>
      <c r="M6" s="252"/>
      <c r="N6" s="250"/>
    </row>
    <row r="7" spans="1:14" ht="19.25" customHeight="1">
      <c r="A7" s="56">
        <f>IF(B7="","",SUBTOTAL(3,B7:B$7))</f>
        <v>1</v>
      </c>
      <c r="B7" s="31" t="s">
        <v>26</v>
      </c>
      <c r="C7" s="56">
        <v>1</v>
      </c>
      <c r="D7" s="56">
        <v>3</v>
      </c>
      <c r="E7" s="56">
        <v>2014</v>
      </c>
      <c r="F7" s="137">
        <v>936000</v>
      </c>
      <c r="G7" s="56">
        <v>0</v>
      </c>
      <c r="H7" s="56">
        <v>15</v>
      </c>
      <c r="I7" s="56">
        <v>9</v>
      </c>
      <c r="J7" s="138">
        <f t="shared" ref="J7:J211" si="0">F7*I7</f>
        <v>8424000</v>
      </c>
      <c r="K7" s="56">
        <f t="shared" ref="K7:K71" si="1">G7*I7</f>
        <v>0</v>
      </c>
      <c r="L7" s="56">
        <v>135</v>
      </c>
      <c r="M7" s="56"/>
      <c r="N7" s="56" t="s">
        <v>648</v>
      </c>
    </row>
    <row r="8" spans="1:14" ht="19.25" customHeight="1">
      <c r="A8" s="56">
        <f>IF(B8="","",SUBTOTAL(3,B$7:B8))</f>
        <v>2</v>
      </c>
      <c r="B8" s="31" t="s">
        <v>649</v>
      </c>
      <c r="C8" s="56">
        <v>23</v>
      </c>
      <c r="D8" s="56">
        <v>2</v>
      </c>
      <c r="E8" s="56">
        <v>2014</v>
      </c>
      <c r="F8" s="137">
        <v>936000</v>
      </c>
      <c r="G8" s="56">
        <v>0</v>
      </c>
      <c r="H8" s="56">
        <v>15</v>
      </c>
      <c r="I8" s="56">
        <v>9</v>
      </c>
      <c r="J8" s="138">
        <f t="shared" si="0"/>
        <v>8424000</v>
      </c>
      <c r="K8" s="56">
        <f t="shared" si="1"/>
        <v>0</v>
      </c>
      <c r="L8" s="56">
        <v>135</v>
      </c>
      <c r="M8" s="56"/>
      <c r="N8" s="56" t="s">
        <v>650</v>
      </c>
    </row>
    <row r="9" spans="1:14" ht="19.25" customHeight="1">
      <c r="A9" s="56">
        <f>IF(B9="","",SUBTOTAL(3,B$7:B9))</f>
        <v>3</v>
      </c>
      <c r="B9" s="31" t="s">
        <v>651</v>
      </c>
      <c r="C9" s="56">
        <v>15</v>
      </c>
      <c r="D9" s="56">
        <v>10</v>
      </c>
      <c r="E9" s="56">
        <v>2014</v>
      </c>
      <c r="F9" s="137">
        <v>936000</v>
      </c>
      <c r="G9" s="56">
        <v>0</v>
      </c>
      <c r="H9" s="56">
        <v>15</v>
      </c>
      <c r="I9" s="56">
        <v>9</v>
      </c>
      <c r="J9" s="138">
        <f t="shared" si="0"/>
        <v>8424000</v>
      </c>
      <c r="K9" s="56">
        <f t="shared" si="1"/>
        <v>0</v>
      </c>
      <c r="L9" s="56">
        <v>135</v>
      </c>
      <c r="M9" s="56"/>
      <c r="N9" s="56" t="s">
        <v>652</v>
      </c>
    </row>
    <row r="10" spans="1:14" ht="19.25" customHeight="1">
      <c r="A10" s="56">
        <f>IF(B10="","",SUBTOTAL(3,B$7:B10))</f>
        <v>4</v>
      </c>
      <c r="B10" s="31" t="s">
        <v>175</v>
      </c>
      <c r="C10" s="56">
        <v>20</v>
      </c>
      <c r="D10" s="56">
        <v>8</v>
      </c>
      <c r="E10" s="56">
        <v>2014</v>
      </c>
      <c r="F10" s="137">
        <v>936000</v>
      </c>
      <c r="G10" s="56">
        <v>0</v>
      </c>
      <c r="H10" s="56">
        <v>15</v>
      </c>
      <c r="I10" s="56">
        <v>9</v>
      </c>
      <c r="J10" s="138">
        <f t="shared" si="0"/>
        <v>8424000</v>
      </c>
      <c r="K10" s="56">
        <f t="shared" si="1"/>
        <v>0</v>
      </c>
      <c r="L10" s="56">
        <v>135</v>
      </c>
      <c r="M10" s="56">
        <v>1</v>
      </c>
      <c r="N10" s="56" t="s">
        <v>653</v>
      </c>
    </row>
    <row r="11" spans="1:14" ht="19.25" customHeight="1">
      <c r="A11" s="56">
        <f>IF(B11="","",SUBTOTAL(3,B$7:B11))</f>
        <v>5</v>
      </c>
      <c r="B11" s="31" t="s">
        <v>654</v>
      </c>
      <c r="C11" s="56">
        <v>1</v>
      </c>
      <c r="D11" s="56">
        <v>8</v>
      </c>
      <c r="E11" s="56">
        <v>2014</v>
      </c>
      <c r="F11" s="137">
        <v>936000</v>
      </c>
      <c r="G11" s="56">
        <v>0</v>
      </c>
      <c r="H11" s="56">
        <v>15</v>
      </c>
      <c r="I11" s="56">
        <v>9</v>
      </c>
      <c r="J11" s="138">
        <f t="shared" si="0"/>
        <v>8424000</v>
      </c>
      <c r="K11" s="56">
        <f t="shared" si="1"/>
        <v>0</v>
      </c>
      <c r="L11" s="56">
        <v>135</v>
      </c>
      <c r="M11" s="56"/>
      <c r="N11" s="56" t="s">
        <v>655</v>
      </c>
    </row>
    <row r="12" spans="1:14" ht="19.25" customHeight="1">
      <c r="A12" s="56">
        <f>IF(B12="","",SUBTOTAL(3,B$7:B12))</f>
        <v>6</v>
      </c>
      <c r="B12" s="31" t="s">
        <v>176</v>
      </c>
      <c r="C12" s="56">
        <v>15</v>
      </c>
      <c r="D12" s="56">
        <v>6</v>
      </c>
      <c r="E12" s="56">
        <v>2014</v>
      </c>
      <c r="F12" s="137">
        <v>936000</v>
      </c>
      <c r="G12" s="56">
        <v>0</v>
      </c>
      <c r="H12" s="56">
        <v>15</v>
      </c>
      <c r="I12" s="56">
        <v>9</v>
      </c>
      <c r="J12" s="138">
        <f t="shared" si="0"/>
        <v>8424000</v>
      </c>
      <c r="K12" s="56">
        <f t="shared" si="1"/>
        <v>0</v>
      </c>
      <c r="L12" s="56">
        <v>135</v>
      </c>
      <c r="M12" s="56">
        <v>1</v>
      </c>
      <c r="N12" s="56" t="s">
        <v>656</v>
      </c>
    </row>
    <row r="13" spans="1:14" ht="19.25" customHeight="1">
      <c r="A13" s="56">
        <f>IF(B13="","",SUBTOTAL(3,B$7:B13))</f>
        <v>7</v>
      </c>
      <c r="B13" s="31" t="s">
        <v>184</v>
      </c>
      <c r="C13" s="56">
        <v>5</v>
      </c>
      <c r="D13" s="56">
        <v>8</v>
      </c>
      <c r="E13" s="56">
        <v>2014</v>
      </c>
      <c r="F13" s="137">
        <v>936000</v>
      </c>
      <c r="G13" s="56">
        <v>0</v>
      </c>
      <c r="H13" s="56">
        <v>15</v>
      </c>
      <c r="I13" s="56">
        <v>9</v>
      </c>
      <c r="J13" s="138">
        <f t="shared" si="0"/>
        <v>8424000</v>
      </c>
      <c r="K13" s="56">
        <f t="shared" si="1"/>
        <v>0</v>
      </c>
      <c r="L13" s="56">
        <v>135</v>
      </c>
      <c r="M13" s="56"/>
      <c r="N13" s="56" t="s">
        <v>657</v>
      </c>
    </row>
    <row r="14" spans="1:14" ht="19.25" customHeight="1">
      <c r="A14" s="56">
        <f>IF(B14="","",SUBTOTAL(3,B$7:B14))</f>
        <v>8</v>
      </c>
      <c r="B14" s="31" t="s">
        <v>658</v>
      </c>
      <c r="C14" s="56">
        <v>3</v>
      </c>
      <c r="D14" s="56">
        <v>9</v>
      </c>
      <c r="E14" s="56">
        <v>2014</v>
      </c>
      <c r="F14" s="137">
        <v>936000</v>
      </c>
      <c r="G14" s="56">
        <v>0</v>
      </c>
      <c r="H14" s="56">
        <v>15</v>
      </c>
      <c r="I14" s="56">
        <v>9</v>
      </c>
      <c r="J14" s="138">
        <f t="shared" si="0"/>
        <v>8424000</v>
      </c>
      <c r="K14" s="56">
        <f t="shared" si="1"/>
        <v>0</v>
      </c>
      <c r="L14" s="56">
        <v>135</v>
      </c>
      <c r="M14" s="56"/>
      <c r="N14" s="56" t="s">
        <v>659</v>
      </c>
    </row>
    <row r="15" spans="1:14" ht="19.25" customHeight="1">
      <c r="A15" s="56">
        <f>IF(B15="","",SUBTOTAL(3,B$7:B15))</f>
        <v>9</v>
      </c>
      <c r="B15" s="31" t="s">
        <v>660</v>
      </c>
      <c r="C15" s="56">
        <v>1</v>
      </c>
      <c r="D15" s="56">
        <v>2</v>
      </c>
      <c r="E15" s="56">
        <v>2014</v>
      </c>
      <c r="F15" s="137">
        <v>936000</v>
      </c>
      <c r="G15" s="56">
        <v>0</v>
      </c>
      <c r="H15" s="56">
        <v>15</v>
      </c>
      <c r="I15" s="56">
        <v>9</v>
      </c>
      <c r="J15" s="138">
        <f t="shared" si="0"/>
        <v>8424000</v>
      </c>
      <c r="K15" s="56">
        <f t="shared" si="1"/>
        <v>0</v>
      </c>
      <c r="L15" s="56">
        <v>135</v>
      </c>
      <c r="M15" s="56"/>
      <c r="N15" s="56" t="s">
        <v>661</v>
      </c>
    </row>
    <row r="16" spans="1:14" ht="19.25" customHeight="1">
      <c r="A16" s="56">
        <f>IF(B16="","",SUBTOTAL(3,B$7:B16))</f>
        <v>10</v>
      </c>
      <c r="B16" s="31" t="s">
        <v>116</v>
      </c>
      <c r="C16" s="56">
        <v>24</v>
      </c>
      <c r="D16" s="56">
        <v>4</v>
      </c>
      <c r="E16" s="56">
        <v>2014</v>
      </c>
      <c r="F16" s="137">
        <v>936000</v>
      </c>
      <c r="G16" s="56">
        <v>0</v>
      </c>
      <c r="H16" s="56">
        <v>15</v>
      </c>
      <c r="I16" s="56">
        <v>9</v>
      </c>
      <c r="J16" s="138">
        <f t="shared" si="0"/>
        <v>8424000</v>
      </c>
      <c r="K16" s="56">
        <f t="shared" si="1"/>
        <v>0</v>
      </c>
      <c r="L16" s="56">
        <v>135</v>
      </c>
      <c r="M16" s="56"/>
      <c r="N16" s="56" t="s">
        <v>662</v>
      </c>
    </row>
    <row r="17" spans="1:14" ht="19.25" customHeight="1">
      <c r="A17" s="56">
        <f>IF(B17="","",SUBTOTAL(3,B$7:B17))</f>
        <v>11</v>
      </c>
      <c r="B17" s="31" t="s">
        <v>663</v>
      </c>
      <c r="C17" s="56">
        <v>26</v>
      </c>
      <c r="D17" s="56">
        <v>12</v>
      </c>
      <c r="E17" s="56">
        <v>2014</v>
      </c>
      <c r="F17" s="137">
        <v>936000</v>
      </c>
      <c r="G17" s="56">
        <v>0</v>
      </c>
      <c r="H17" s="56">
        <v>15</v>
      </c>
      <c r="I17" s="56">
        <v>9</v>
      </c>
      <c r="J17" s="138">
        <f t="shared" si="0"/>
        <v>8424000</v>
      </c>
      <c r="K17" s="56">
        <f t="shared" si="1"/>
        <v>0</v>
      </c>
      <c r="L17" s="56">
        <v>135</v>
      </c>
      <c r="M17" s="56"/>
      <c r="N17" s="56" t="s">
        <v>664</v>
      </c>
    </row>
    <row r="18" spans="1:14" ht="19.25" customHeight="1">
      <c r="A18" s="56">
        <f>IF(B18="","",SUBTOTAL(3,B$7:B18))</f>
        <v>12</v>
      </c>
      <c r="B18" s="31" t="s">
        <v>665</v>
      </c>
      <c r="C18" s="56">
        <v>2</v>
      </c>
      <c r="D18" s="56">
        <v>1</v>
      </c>
      <c r="E18" s="56">
        <v>2014</v>
      </c>
      <c r="F18" s="137">
        <v>936000</v>
      </c>
      <c r="G18" s="56">
        <v>0</v>
      </c>
      <c r="H18" s="56">
        <v>15</v>
      </c>
      <c r="I18" s="56">
        <v>9</v>
      </c>
      <c r="J18" s="138">
        <f t="shared" si="0"/>
        <v>8424000</v>
      </c>
      <c r="K18" s="56">
        <f t="shared" si="1"/>
        <v>0</v>
      </c>
      <c r="L18" s="56">
        <v>135</v>
      </c>
      <c r="M18" s="56">
        <v>1</v>
      </c>
      <c r="N18" s="56" t="s">
        <v>666</v>
      </c>
    </row>
    <row r="19" spans="1:14" ht="19.25" customHeight="1">
      <c r="A19" s="56">
        <f>IF(B19="","",SUBTOTAL(3,B$7:B19))</f>
        <v>13</v>
      </c>
      <c r="B19" s="31" t="s">
        <v>667</v>
      </c>
      <c r="C19" s="56">
        <v>11</v>
      </c>
      <c r="D19" s="56">
        <v>3</v>
      </c>
      <c r="E19" s="56">
        <v>2014</v>
      </c>
      <c r="F19" s="137">
        <v>936000</v>
      </c>
      <c r="G19" s="56">
        <v>0</v>
      </c>
      <c r="H19" s="56">
        <v>15</v>
      </c>
      <c r="I19" s="56">
        <v>9</v>
      </c>
      <c r="J19" s="138">
        <f t="shared" si="0"/>
        <v>8424000</v>
      </c>
      <c r="K19" s="56">
        <f t="shared" si="1"/>
        <v>0</v>
      </c>
      <c r="L19" s="56">
        <v>135</v>
      </c>
      <c r="M19" s="56"/>
      <c r="N19" s="56" t="s">
        <v>668</v>
      </c>
    </row>
    <row r="20" spans="1:14" ht="19.25" customHeight="1">
      <c r="A20" s="56">
        <f>IF(B20="","",SUBTOTAL(3,B$7:B20))</f>
        <v>14</v>
      </c>
      <c r="B20" s="31" t="s">
        <v>669</v>
      </c>
      <c r="C20" s="56">
        <v>23</v>
      </c>
      <c r="D20" s="56">
        <v>9</v>
      </c>
      <c r="E20" s="56">
        <v>2014</v>
      </c>
      <c r="F20" s="137">
        <v>936000</v>
      </c>
      <c r="G20" s="56">
        <v>0</v>
      </c>
      <c r="H20" s="56">
        <v>15</v>
      </c>
      <c r="I20" s="56">
        <v>9</v>
      </c>
      <c r="J20" s="138">
        <f t="shared" si="0"/>
        <v>8424000</v>
      </c>
      <c r="K20" s="56">
        <f t="shared" si="1"/>
        <v>0</v>
      </c>
      <c r="L20" s="56">
        <v>135</v>
      </c>
      <c r="M20" s="56"/>
      <c r="N20" s="56" t="s">
        <v>670</v>
      </c>
    </row>
    <row r="21" spans="1:14" ht="19.25" customHeight="1">
      <c r="A21" s="56">
        <f>IF(B21="","",SUBTOTAL(3,B$7:B21))</f>
        <v>15</v>
      </c>
      <c r="B21" s="31" t="s">
        <v>671</v>
      </c>
      <c r="C21" s="56">
        <v>2</v>
      </c>
      <c r="D21" s="56">
        <v>9</v>
      </c>
      <c r="E21" s="56">
        <v>2014</v>
      </c>
      <c r="F21" s="137">
        <v>936000</v>
      </c>
      <c r="G21" s="56">
        <v>0</v>
      </c>
      <c r="H21" s="56">
        <v>15</v>
      </c>
      <c r="I21" s="56">
        <v>9</v>
      </c>
      <c r="J21" s="138">
        <f t="shared" si="0"/>
        <v>8424000</v>
      </c>
      <c r="K21" s="56">
        <f t="shared" si="1"/>
        <v>0</v>
      </c>
      <c r="L21" s="56">
        <v>135</v>
      </c>
      <c r="M21" s="56"/>
      <c r="N21" s="56" t="s">
        <v>672</v>
      </c>
    </row>
    <row r="22" spans="1:14" ht="19.25" customHeight="1">
      <c r="A22" s="56">
        <f>IF(B22="","",SUBTOTAL(3,B$7:B22))</f>
        <v>16</v>
      </c>
      <c r="B22" s="139" t="s">
        <v>673</v>
      </c>
      <c r="C22" s="56">
        <v>25</v>
      </c>
      <c r="D22" s="56">
        <v>2</v>
      </c>
      <c r="E22" s="56">
        <v>2014</v>
      </c>
      <c r="F22" s="137">
        <v>936000</v>
      </c>
      <c r="G22" s="56">
        <v>0</v>
      </c>
      <c r="H22" s="56">
        <v>15</v>
      </c>
      <c r="I22" s="56">
        <v>9</v>
      </c>
      <c r="J22" s="138">
        <f t="shared" si="0"/>
        <v>8424000</v>
      </c>
      <c r="K22" s="56">
        <f t="shared" si="1"/>
        <v>0</v>
      </c>
      <c r="L22" s="56">
        <v>135</v>
      </c>
      <c r="M22" s="56"/>
      <c r="N22" s="56" t="s">
        <v>674</v>
      </c>
    </row>
    <row r="23" spans="1:14" ht="19.25" customHeight="1">
      <c r="A23" s="56">
        <f>IF(B23="","",SUBTOTAL(3,B$7:B23))</f>
        <v>17</v>
      </c>
      <c r="B23" s="139" t="s">
        <v>675</v>
      </c>
      <c r="C23" s="56">
        <v>20</v>
      </c>
      <c r="D23" s="56">
        <v>9</v>
      </c>
      <c r="E23" s="56">
        <v>2014</v>
      </c>
      <c r="F23" s="137">
        <v>936000</v>
      </c>
      <c r="G23" s="56">
        <v>0</v>
      </c>
      <c r="H23" s="56">
        <v>15</v>
      </c>
      <c r="I23" s="56">
        <v>9</v>
      </c>
      <c r="J23" s="138">
        <f t="shared" si="0"/>
        <v>8424000</v>
      </c>
      <c r="K23" s="56">
        <f t="shared" si="1"/>
        <v>0</v>
      </c>
      <c r="L23" s="56">
        <v>135</v>
      </c>
      <c r="M23" s="56"/>
      <c r="N23" s="56" t="s">
        <v>676</v>
      </c>
    </row>
    <row r="24" spans="1:14" ht="19.25" customHeight="1">
      <c r="A24" s="56">
        <f>IF(B24="","",SUBTOTAL(3,B$7:B24))</f>
        <v>18</v>
      </c>
      <c r="B24" s="139" t="s">
        <v>677</v>
      </c>
      <c r="C24" s="56">
        <v>8</v>
      </c>
      <c r="D24" s="56">
        <v>2</v>
      </c>
      <c r="E24" s="56">
        <v>2014</v>
      </c>
      <c r="F24" s="137">
        <v>936000</v>
      </c>
      <c r="G24" s="56">
        <v>0</v>
      </c>
      <c r="H24" s="56">
        <v>15</v>
      </c>
      <c r="I24" s="56">
        <v>9</v>
      </c>
      <c r="J24" s="138">
        <f t="shared" si="0"/>
        <v>8424000</v>
      </c>
      <c r="K24" s="56">
        <f t="shared" si="1"/>
        <v>0</v>
      </c>
      <c r="L24" s="56">
        <v>135</v>
      </c>
      <c r="M24" s="56"/>
      <c r="N24" s="56" t="s">
        <v>678</v>
      </c>
    </row>
    <row r="25" spans="1:14" ht="19.25" customHeight="1">
      <c r="A25" s="56">
        <f>IF(B25="","",SUBTOTAL(3,B$7:B25))</f>
        <v>19</v>
      </c>
      <c r="B25" s="139" t="s">
        <v>679</v>
      </c>
      <c r="C25" s="56">
        <v>26</v>
      </c>
      <c r="D25" s="56">
        <v>7</v>
      </c>
      <c r="E25" s="56">
        <v>2014</v>
      </c>
      <c r="F25" s="137">
        <v>936000</v>
      </c>
      <c r="G25" s="56">
        <v>0</v>
      </c>
      <c r="H25" s="56">
        <v>15</v>
      </c>
      <c r="I25" s="56">
        <v>9</v>
      </c>
      <c r="J25" s="138">
        <f t="shared" si="0"/>
        <v>8424000</v>
      </c>
      <c r="K25" s="56">
        <f t="shared" si="1"/>
        <v>0</v>
      </c>
      <c r="L25" s="56">
        <v>135</v>
      </c>
      <c r="M25" s="56"/>
      <c r="N25" s="56" t="s">
        <v>680</v>
      </c>
    </row>
    <row r="26" spans="1:14" ht="19.25" customHeight="1">
      <c r="A26" s="56">
        <f>IF(B26="","",SUBTOTAL(3,B$7:B26))</f>
        <v>20</v>
      </c>
      <c r="B26" s="139" t="s">
        <v>681</v>
      </c>
      <c r="C26" s="56">
        <v>4</v>
      </c>
      <c r="D26" s="56">
        <v>3</v>
      </c>
      <c r="E26" s="56">
        <v>2014</v>
      </c>
      <c r="F26" s="137">
        <v>936000</v>
      </c>
      <c r="G26" s="56">
        <v>0</v>
      </c>
      <c r="H26" s="56">
        <v>15</v>
      </c>
      <c r="I26" s="56">
        <v>9</v>
      </c>
      <c r="J26" s="138">
        <f t="shared" si="0"/>
        <v>8424000</v>
      </c>
      <c r="K26" s="56">
        <f t="shared" si="1"/>
        <v>0</v>
      </c>
      <c r="L26" s="56">
        <v>135</v>
      </c>
      <c r="M26" s="56">
        <v>1</v>
      </c>
      <c r="N26" s="56" t="s">
        <v>682</v>
      </c>
    </row>
    <row r="27" spans="1:14" ht="19.25" customHeight="1">
      <c r="A27" s="56">
        <f>IF(B27="","",SUBTOTAL(3,B$7:B27))</f>
        <v>21</v>
      </c>
      <c r="B27" s="139" t="s">
        <v>683</v>
      </c>
      <c r="C27" s="56">
        <v>16</v>
      </c>
      <c r="D27" s="56">
        <v>11</v>
      </c>
      <c r="E27" s="56">
        <v>2014</v>
      </c>
      <c r="F27" s="137">
        <v>936000</v>
      </c>
      <c r="G27" s="56">
        <v>0</v>
      </c>
      <c r="H27" s="56">
        <v>15</v>
      </c>
      <c r="I27" s="56">
        <v>9</v>
      </c>
      <c r="J27" s="138">
        <f t="shared" si="0"/>
        <v>8424000</v>
      </c>
      <c r="K27" s="56">
        <f t="shared" si="1"/>
        <v>0</v>
      </c>
      <c r="L27" s="56">
        <v>135</v>
      </c>
      <c r="M27" s="56"/>
      <c r="N27" s="56" t="s">
        <v>684</v>
      </c>
    </row>
    <row r="28" spans="1:14" ht="19.25" customHeight="1">
      <c r="A28" s="56">
        <f>IF(B28="","",SUBTOTAL(3,B$7:B28))</f>
        <v>22</v>
      </c>
      <c r="B28" s="31" t="s">
        <v>685</v>
      </c>
      <c r="C28" s="56">
        <v>5</v>
      </c>
      <c r="D28" s="56">
        <v>7</v>
      </c>
      <c r="E28" s="56">
        <v>2014</v>
      </c>
      <c r="F28" s="137">
        <v>936000</v>
      </c>
      <c r="G28" s="56">
        <v>0</v>
      </c>
      <c r="H28" s="56">
        <v>15</v>
      </c>
      <c r="I28" s="56">
        <v>9</v>
      </c>
      <c r="J28" s="138">
        <f t="shared" si="0"/>
        <v>8424000</v>
      </c>
      <c r="K28" s="56">
        <f t="shared" si="1"/>
        <v>0</v>
      </c>
      <c r="L28" s="56">
        <v>135</v>
      </c>
      <c r="M28" s="56"/>
      <c r="N28" s="56" t="s">
        <v>686</v>
      </c>
    </row>
    <row r="29" spans="1:14" ht="19.25" customHeight="1">
      <c r="A29" s="56">
        <f>IF(B29="","",SUBTOTAL(3,B$7:B29))</f>
        <v>23</v>
      </c>
      <c r="B29" s="31" t="s">
        <v>687</v>
      </c>
      <c r="C29" s="56">
        <v>14</v>
      </c>
      <c r="D29" s="56">
        <v>8</v>
      </c>
      <c r="E29" s="56">
        <v>2014</v>
      </c>
      <c r="F29" s="137">
        <v>936000</v>
      </c>
      <c r="G29" s="56">
        <v>0</v>
      </c>
      <c r="H29" s="56">
        <v>15</v>
      </c>
      <c r="I29" s="56">
        <v>9</v>
      </c>
      <c r="J29" s="138">
        <f t="shared" si="0"/>
        <v>8424000</v>
      </c>
      <c r="K29" s="56">
        <f t="shared" si="1"/>
        <v>0</v>
      </c>
      <c r="L29" s="56">
        <v>135</v>
      </c>
      <c r="M29" s="56"/>
      <c r="N29" s="56" t="s">
        <v>688</v>
      </c>
    </row>
    <row r="30" spans="1:14" ht="19.25" customHeight="1">
      <c r="A30" s="56">
        <f>IF(B30="","",SUBTOTAL(3,B$7:B30))</f>
        <v>24</v>
      </c>
      <c r="B30" s="31" t="s">
        <v>96</v>
      </c>
      <c r="C30" s="56">
        <v>30</v>
      </c>
      <c r="D30" s="56">
        <v>1</v>
      </c>
      <c r="E30" s="56">
        <v>2014</v>
      </c>
      <c r="F30" s="137">
        <v>936000</v>
      </c>
      <c r="G30" s="56">
        <v>0</v>
      </c>
      <c r="H30" s="56">
        <v>15</v>
      </c>
      <c r="I30" s="56">
        <v>9</v>
      </c>
      <c r="J30" s="138">
        <f t="shared" si="0"/>
        <v>8424000</v>
      </c>
      <c r="K30" s="56">
        <f t="shared" si="1"/>
        <v>0</v>
      </c>
      <c r="L30" s="56">
        <v>135</v>
      </c>
      <c r="M30" s="56"/>
      <c r="N30" s="56" t="s">
        <v>689</v>
      </c>
    </row>
    <row r="31" spans="1:14" ht="19.25" customHeight="1">
      <c r="A31" s="56">
        <f>IF(B31="","",SUBTOTAL(3,B$7:B31))</f>
        <v>25</v>
      </c>
      <c r="B31" s="31" t="s">
        <v>690</v>
      </c>
      <c r="C31" s="56">
        <v>1</v>
      </c>
      <c r="D31" s="56">
        <v>7</v>
      </c>
      <c r="E31" s="56">
        <v>2014</v>
      </c>
      <c r="F31" s="137">
        <v>936000</v>
      </c>
      <c r="G31" s="56">
        <v>0</v>
      </c>
      <c r="H31" s="56">
        <v>15</v>
      </c>
      <c r="I31" s="56">
        <v>9</v>
      </c>
      <c r="J31" s="138">
        <f t="shared" si="0"/>
        <v>8424000</v>
      </c>
      <c r="K31" s="56">
        <f t="shared" si="1"/>
        <v>0</v>
      </c>
      <c r="L31" s="56">
        <v>135</v>
      </c>
      <c r="M31" s="56"/>
      <c r="N31" s="56" t="s">
        <v>691</v>
      </c>
    </row>
    <row r="32" spans="1:14" ht="19.25" customHeight="1">
      <c r="A32" s="56">
        <f>IF(B32="","",SUBTOTAL(3,B$7:B32))</f>
        <v>26</v>
      </c>
      <c r="B32" s="31" t="s">
        <v>273</v>
      </c>
      <c r="C32" s="56">
        <v>14</v>
      </c>
      <c r="D32" s="56">
        <v>11</v>
      </c>
      <c r="E32" s="56">
        <v>2014</v>
      </c>
      <c r="F32" s="137">
        <v>936000</v>
      </c>
      <c r="G32" s="56">
        <v>0</v>
      </c>
      <c r="H32" s="56">
        <v>15</v>
      </c>
      <c r="I32" s="56">
        <v>9</v>
      </c>
      <c r="J32" s="138">
        <f t="shared" si="0"/>
        <v>8424000</v>
      </c>
      <c r="K32" s="56">
        <f t="shared" si="1"/>
        <v>0</v>
      </c>
      <c r="L32" s="56">
        <v>135</v>
      </c>
      <c r="M32" s="56"/>
      <c r="N32" s="56" t="s">
        <v>692</v>
      </c>
    </row>
    <row r="33" spans="1:14" ht="19.25" customHeight="1">
      <c r="A33" s="56">
        <f>IF(B33="","",SUBTOTAL(3,B$7:B33))</f>
        <v>27</v>
      </c>
      <c r="B33" s="31" t="s">
        <v>693</v>
      </c>
      <c r="C33" s="56">
        <v>10</v>
      </c>
      <c r="D33" s="56">
        <v>1</v>
      </c>
      <c r="E33" s="56">
        <v>2014</v>
      </c>
      <c r="F33" s="137">
        <v>936000</v>
      </c>
      <c r="G33" s="56">
        <v>0</v>
      </c>
      <c r="H33" s="56">
        <v>15</v>
      </c>
      <c r="I33" s="56">
        <v>9</v>
      </c>
      <c r="J33" s="138">
        <f t="shared" si="0"/>
        <v>8424000</v>
      </c>
      <c r="K33" s="56">
        <f t="shared" si="1"/>
        <v>0</v>
      </c>
      <c r="L33" s="56">
        <v>135</v>
      </c>
      <c r="M33" s="56">
        <v>1</v>
      </c>
      <c r="N33" s="56" t="s">
        <v>694</v>
      </c>
    </row>
    <row r="34" spans="1:14" ht="19.25" customHeight="1">
      <c r="A34" s="56">
        <f>IF(B34="","",SUBTOTAL(3,B$7:B34))</f>
        <v>28</v>
      </c>
      <c r="B34" s="31" t="s">
        <v>136</v>
      </c>
      <c r="C34" s="56">
        <v>26</v>
      </c>
      <c r="D34" s="56">
        <v>2</v>
      </c>
      <c r="E34" s="56">
        <v>2014</v>
      </c>
      <c r="F34" s="137">
        <v>936000</v>
      </c>
      <c r="G34" s="56">
        <v>0</v>
      </c>
      <c r="H34" s="56">
        <v>15</v>
      </c>
      <c r="I34" s="56">
        <v>9</v>
      </c>
      <c r="J34" s="138">
        <f t="shared" si="0"/>
        <v>8424000</v>
      </c>
      <c r="K34" s="56">
        <f t="shared" si="1"/>
        <v>0</v>
      </c>
      <c r="L34" s="56">
        <v>135</v>
      </c>
      <c r="M34" s="56"/>
      <c r="N34" s="56" t="s">
        <v>695</v>
      </c>
    </row>
    <row r="35" spans="1:14" ht="19.25" customHeight="1">
      <c r="A35" s="56">
        <f>IF(B35="","",SUBTOTAL(3,B$7:B35))</f>
        <v>29</v>
      </c>
      <c r="B35" s="31" t="s">
        <v>48</v>
      </c>
      <c r="C35" s="56">
        <v>24</v>
      </c>
      <c r="D35" s="56">
        <v>2</v>
      </c>
      <c r="E35" s="56">
        <v>2014</v>
      </c>
      <c r="F35" s="137">
        <v>936000</v>
      </c>
      <c r="G35" s="56">
        <v>0</v>
      </c>
      <c r="H35" s="56">
        <v>15</v>
      </c>
      <c r="I35" s="56">
        <v>9</v>
      </c>
      <c r="J35" s="138">
        <f t="shared" si="0"/>
        <v>8424000</v>
      </c>
      <c r="K35" s="56">
        <f t="shared" si="1"/>
        <v>0</v>
      </c>
      <c r="L35" s="56">
        <v>135</v>
      </c>
      <c r="M35" s="56"/>
      <c r="N35" s="56" t="s">
        <v>696</v>
      </c>
    </row>
    <row r="36" spans="1:14" s="19" customFormat="1" ht="19.25" customHeight="1">
      <c r="A36" s="56">
        <f>IF(B36="","",SUBTOTAL(3,B$7:B36))</f>
        <v>30</v>
      </c>
      <c r="B36" s="140" t="s">
        <v>697</v>
      </c>
      <c r="C36" s="56">
        <v>27</v>
      </c>
      <c r="D36" s="56">
        <v>11</v>
      </c>
      <c r="E36" s="56">
        <v>2013</v>
      </c>
      <c r="F36" s="137">
        <v>936000</v>
      </c>
      <c r="G36" s="56">
        <v>0</v>
      </c>
      <c r="H36" s="56">
        <v>15</v>
      </c>
      <c r="I36" s="56">
        <v>9</v>
      </c>
      <c r="J36" s="138">
        <f t="shared" si="0"/>
        <v>8424000</v>
      </c>
      <c r="K36" s="56">
        <f t="shared" si="1"/>
        <v>0</v>
      </c>
      <c r="L36" s="56">
        <v>135</v>
      </c>
      <c r="M36" s="56"/>
      <c r="N36" s="56" t="s">
        <v>698</v>
      </c>
    </row>
    <row r="37" spans="1:14" ht="15.5">
      <c r="A37" s="56">
        <f>IF(B37="","",SUBTOTAL(3,B$7:B37))</f>
        <v>31</v>
      </c>
      <c r="B37" s="140" t="s">
        <v>699</v>
      </c>
      <c r="C37" s="56">
        <v>26</v>
      </c>
      <c r="D37" s="56">
        <v>6</v>
      </c>
      <c r="E37" s="56">
        <v>2014</v>
      </c>
      <c r="F37" s="137">
        <v>936000</v>
      </c>
      <c r="G37" s="56">
        <v>0</v>
      </c>
      <c r="H37" s="56">
        <v>15</v>
      </c>
      <c r="I37" s="56">
        <v>9</v>
      </c>
      <c r="J37" s="138">
        <f t="shared" si="0"/>
        <v>8424000</v>
      </c>
      <c r="K37" s="56">
        <f t="shared" si="1"/>
        <v>0</v>
      </c>
      <c r="L37" s="56">
        <v>135</v>
      </c>
      <c r="M37" s="56"/>
      <c r="N37" s="56" t="s">
        <v>700</v>
      </c>
    </row>
    <row r="38" spans="1:14" ht="15.5">
      <c r="A38" s="56">
        <f>IF(B38="","",SUBTOTAL(3,B$7:B38))</f>
        <v>32</v>
      </c>
      <c r="B38" s="140" t="s">
        <v>701</v>
      </c>
      <c r="C38" s="56">
        <v>18</v>
      </c>
      <c r="D38" s="56">
        <v>6</v>
      </c>
      <c r="E38" s="56">
        <v>2014</v>
      </c>
      <c r="F38" s="137">
        <v>936000</v>
      </c>
      <c r="G38" s="56">
        <v>0</v>
      </c>
      <c r="H38" s="56">
        <v>15</v>
      </c>
      <c r="I38" s="56">
        <v>9</v>
      </c>
      <c r="J38" s="138">
        <f t="shared" si="0"/>
        <v>8424000</v>
      </c>
      <c r="K38" s="56">
        <f t="shared" si="1"/>
        <v>0</v>
      </c>
      <c r="L38" s="56">
        <v>135</v>
      </c>
      <c r="M38" s="56"/>
      <c r="N38" s="56" t="s">
        <v>702</v>
      </c>
    </row>
    <row r="39" spans="1:14" ht="15.5">
      <c r="A39" s="56">
        <f>IF(B39="","",SUBTOTAL(3,B$7:B39))</f>
        <v>33</v>
      </c>
      <c r="B39" s="140" t="s">
        <v>138</v>
      </c>
      <c r="C39" s="56">
        <v>16</v>
      </c>
      <c r="D39" s="56">
        <v>5</v>
      </c>
      <c r="E39" s="56">
        <v>2014</v>
      </c>
      <c r="F39" s="137">
        <v>936000</v>
      </c>
      <c r="G39" s="56">
        <v>0</v>
      </c>
      <c r="H39" s="56">
        <v>15</v>
      </c>
      <c r="I39" s="56">
        <v>9</v>
      </c>
      <c r="J39" s="138">
        <f t="shared" si="0"/>
        <v>8424000</v>
      </c>
      <c r="K39" s="56">
        <f t="shared" si="1"/>
        <v>0</v>
      </c>
      <c r="L39" s="56">
        <v>135</v>
      </c>
      <c r="M39" s="56"/>
      <c r="N39" s="56" t="s">
        <v>703</v>
      </c>
    </row>
    <row r="40" spans="1:14" ht="15.5">
      <c r="A40" s="56">
        <f>IF(B40="","",SUBTOTAL(3,B$7:B40))</f>
        <v>34</v>
      </c>
      <c r="B40" s="140" t="s">
        <v>704</v>
      </c>
      <c r="C40" s="56">
        <v>19</v>
      </c>
      <c r="D40" s="56">
        <v>5</v>
      </c>
      <c r="E40" s="56">
        <v>2014</v>
      </c>
      <c r="F40" s="137">
        <v>936000</v>
      </c>
      <c r="G40" s="56">
        <v>0</v>
      </c>
      <c r="H40" s="56">
        <v>15</v>
      </c>
      <c r="I40" s="56">
        <v>9</v>
      </c>
      <c r="J40" s="138">
        <f t="shared" si="0"/>
        <v>8424000</v>
      </c>
      <c r="K40" s="56">
        <f t="shared" si="1"/>
        <v>0</v>
      </c>
      <c r="L40" s="56">
        <v>135</v>
      </c>
      <c r="M40" s="56"/>
      <c r="N40" s="56" t="s">
        <v>705</v>
      </c>
    </row>
    <row r="41" spans="1:14" ht="15.5">
      <c r="A41" s="56">
        <f>IF(B41="","",SUBTOTAL(3,B$7:B41))</f>
        <v>35</v>
      </c>
      <c r="B41" s="140" t="s">
        <v>706</v>
      </c>
      <c r="C41" s="56">
        <v>4</v>
      </c>
      <c r="D41" s="56">
        <v>1</v>
      </c>
      <c r="E41" s="56">
        <v>2014</v>
      </c>
      <c r="F41" s="137">
        <v>936000</v>
      </c>
      <c r="G41" s="56">
        <v>0</v>
      </c>
      <c r="H41" s="56">
        <v>15</v>
      </c>
      <c r="I41" s="56">
        <v>9</v>
      </c>
      <c r="J41" s="138">
        <f t="shared" si="0"/>
        <v>8424000</v>
      </c>
      <c r="K41" s="56">
        <f t="shared" si="1"/>
        <v>0</v>
      </c>
      <c r="L41" s="56">
        <v>135</v>
      </c>
      <c r="M41" s="56"/>
      <c r="N41" s="56" t="s">
        <v>707</v>
      </c>
    </row>
    <row r="42" spans="1:14" ht="15.5">
      <c r="A42" s="56">
        <f>IF(B42="","",SUBTOTAL(3,B$7:B42))</f>
        <v>36</v>
      </c>
      <c r="B42" s="31" t="s">
        <v>708</v>
      </c>
      <c r="C42" s="56">
        <v>13</v>
      </c>
      <c r="D42" s="56">
        <v>4</v>
      </c>
      <c r="E42" s="56">
        <v>2014</v>
      </c>
      <c r="F42" s="137">
        <v>936000</v>
      </c>
      <c r="G42" s="56">
        <v>0</v>
      </c>
      <c r="H42" s="56">
        <v>15</v>
      </c>
      <c r="I42" s="56">
        <v>9</v>
      </c>
      <c r="J42" s="138">
        <f t="shared" si="0"/>
        <v>8424000</v>
      </c>
      <c r="K42" s="56">
        <f t="shared" si="1"/>
        <v>0</v>
      </c>
      <c r="L42" s="56">
        <v>135</v>
      </c>
      <c r="M42" s="56"/>
      <c r="N42" s="56" t="s">
        <v>709</v>
      </c>
    </row>
    <row r="43" spans="1:14" ht="15.5">
      <c r="A43" s="56">
        <f>IF(B43="","",SUBTOTAL(3,B$7:B43))</f>
        <v>37</v>
      </c>
      <c r="B43" s="31" t="s">
        <v>710</v>
      </c>
      <c r="C43" s="141">
        <v>5</v>
      </c>
      <c r="D43" s="56">
        <v>10</v>
      </c>
      <c r="E43" s="56">
        <v>2014</v>
      </c>
      <c r="F43" s="137">
        <v>936000</v>
      </c>
      <c r="G43" s="56">
        <v>0</v>
      </c>
      <c r="H43" s="56">
        <v>15</v>
      </c>
      <c r="I43" s="56">
        <v>9</v>
      </c>
      <c r="J43" s="138">
        <f t="shared" si="0"/>
        <v>8424000</v>
      </c>
      <c r="K43" s="56">
        <f t="shared" si="1"/>
        <v>0</v>
      </c>
      <c r="L43" s="56">
        <v>135</v>
      </c>
      <c r="M43" s="56"/>
      <c r="N43" s="56" t="s">
        <v>711</v>
      </c>
    </row>
    <row r="44" spans="1:14" ht="15.5">
      <c r="A44" s="56">
        <f>IF(B44="","",SUBTOTAL(3,B$7:B44))</f>
        <v>38</v>
      </c>
      <c r="B44" s="31" t="s">
        <v>712</v>
      </c>
      <c r="C44" s="56">
        <v>22</v>
      </c>
      <c r="D44" s="56">
        <v>2</v>
      </c>
      <c r="E44" s="56">
        <v>2014</v>
      </c>
      <c r="F44" s="137">
        <v>936000</v>
      </c>
      <c r="G44" s="56">
        <v>0</v>
      </c>
      <c r="H44" s="56">
        <v>15</v>
      </c>
      <c r="I44" s="56">
        <v>9</v>
      </c>
      <c r="J44" s="138">
        <f t="shared" si="0"/>
        <v>8424000</v>
      </c>
      <c r="K44" s="56">
        <f t="shared" si="1"/>
        <v>0</v>
      </c>
      <c r="L44" s="56">
        <v>135</v>
      </c>
      <c r="M44" s="56">
        <v>1</v>
      </c>
      <c r="N44" s="56" t="s">
        <v>713</v>
      </c>
    </row>
    <row r="45" spans="1:14" ht="15.5">
      <c r="A45" s="56">
        <f>IF(B45="","",SUBTOTAL(3,B$7:B45))</f>
        <v>39</v>
      </c>
      <c r="B45" s="31" t="s">
        <v>180</v>
      </c>
      <c r="C45" s="56">
        <v>28</v>
      </c>
      <c r="D45" s="56">
        <v>4</v>
      </c>
      <c r="E45" s="56">
        <v>2014</v>
      </c>
      <c r="F45" s="137">
        <v>936000</v>
      </c>
      <c r="G45" s="56">
        <v>0</v>
      </c>
      <c r="H45" s="56">
        <v>15</v>
      </c>
      <c r="I45" s="56">
        <v>9</v>
      </c>
      <c r="J45" s="138">
        <f t="shared" si="0"/>
        <v>8424000</v>
      </c>
      <c r="K45" s="56">
        <f t="shared" si="1"/>
        <v>0</v>
      </c>
      <c r="L45" s="56">
        <v>135</v>
      </c>
      <c r="M45" s="56"/>
      <c r="N45" s="56" t="s">
        <v>714</v>
      </c>
    </row>
    <row r="46" spans="1:14" ht="15.5">
      <c r="A46" s="56">
        <f>IF(B46="","",SUBTOTAL(3,B$7:B46))</f>
        <v>40</v>
      </c>
      <c r="B46" s="31" t="s">
        <v>715</v>
      </c>
      <c r="C46" s="56">
        <v>8</v>
      </c>
      <c r="D46" s="56">
        <v>2</v>
      </c>
      <c r="E46" s="56">
        <v>2014</v>
      </c>
      <c r="F46" s="137">
        <v>936000</v>
      </c>
      <c r="G46" s="56">
        <v>0</v>
      </c>
      <c r="H46" s="56">
        <v>15</v>
      </c>
      <c r="I46" s="56">
        <v>9</v>
      </c>
      <c r="J46" s="138">
        <f t="shared" si="0"/>
        <v>8424000</v>
      </c>
      <c r="K46" s="56">
        <f t="shared" si="1"/>
        <v>0</v>
      </c>
      <c r="L46" s="56">
        <v>135</v>
      </c>
      <c r="M46" s="56">
        <v>1</v>
      </c>
      <c r="N46" s="56" t="s">
        <v>716</v>
      </c>
    </row>
    <row r="47" spans="1:14" ht="15.5">
      <c r="A47" s="56">
        <f>IF(B47="","",SUBTOTAL(3,B$7:B47))</f>
        <v>41</v>
      </c>
      <c r="B47" s="31" t="s">
        <v>717</v>
      </c>
      <c r="C47" s="56">
        <v>18</v>
      </c>
      <c r="D47" s="56">
        <v>2</v>
      </c>
      <c r="E47" s="56">
        <v>2014</v>
      </c>
      <c r="F47" s="137">
        <v>936000</v>
      </c>
      <c r="G47" s="56">
        <v>0</v>
      </c>
      <c r="H47" s="56">
        <v>15</v>
      </c>
      <c r="I47" s="56">
        <v>9</v>
      </c>
      <c r="J47" s="138">
        <f t="shared" si="0"/>
        <v>8424000</v>
      </c>
      <c r="K47" s="56">
        <f t="shared" si="1"/>
        <v>0</v>
      </c>
      <c r="L47" s="56">
        <v>135</v>
      </c>
      <c r="M47" s="56">
        <v>1</v>
      </c>
      <c r="N47" s="56" t="s">
        <v>718</v>
      </c>
    </row>
    <row r="48" spans="1:14" ht="15.5">
      <c r="A48" s="56">
        <f>IF(B48="","",SUBTOTAL(3,B$7:B48))</f>
        <v>42</v>
      </c>
      <c r="B48" s="31" t="s">
        <v>719</v>
      </c>
      <c r="C48" s="56">
        <v>1</v>
      </c>
      <c r="D48" s="56">
        <v>1</v>
      </c>
      <c r="E48" s="56">
        <v>2014</v>
      </c>
      <c r="F48" s="137">
        <v>936000</v>
      </c>
      <c r="G48" s="56">
        <v>0</v>
      </c>
      <c r="H48" s="56">
        <v>15</v>
      </c>
      <c r="I48" s="56">
        <v>9</v>
      </c>
      <c r="J48" s="138">
        <f t="shared" si="0"/>
        <v>8424000</v>
      </c>
      <c r="K48" s="56">
        <f t="shared" si="1"/>
        <v>0</v>
      </c>
      <c r="L48" s="56">
        <v>135</v>
      </c>
      <c r="M48" s="56">
        <v>1</v>
      </c>
      <c r="N48" s="56" t="s">
        <v>720</v>
      </c>
    </row>
    <row r="49" spans="1:14" ht="15.5">
      <c r="A49" s="56">
        <f>IF(B49="","",SUBTOTAL(3,B$7:B49))</f>
        <v>43</v>
      </c>
      <c r="B49" s="31" t="s">
        <v>525</v>
      </c>
      <c r="C49" s="56">
        <v>2</v>
      </c>
      <c r="D49" s="56">
        <v>7</v>
      </c>
      <c r="E49" s="56">
        <v>2014</v>
      </c>
      <c r="F49" s="137">
        <v>936000</v>
      </c>
      <c r="G49" s="56">
        <v>0</v>
      </c>
      <c r="H49" s="56">
        <v>15</v>
      </c>
      <c r="I49" s="56">
        <v>9</v>
      </c>
      <c r="J49" s="138">
        <f t="shared" si="0"/>
        <v>8424000</v>
      </c>
      <c r="K49" s="56">
        <f t="shared" si="1"/>
        <v>0</v>
      </c>
      <c r="L49" s="56">
        <v>135</v>
      </c>
      <c r="M49" s="56"/>
      <c r="N49" s="56" t="s">
        <v>721</v>
      </c>
    </row>
    <row r="50" spans="1:14" ht="15.5">
      <c r="A50" s="56">
        <f>IF(B50="","",SUBTOTAL(3,B$7:B50))</f>
        <v>44</v>
      </c>
      <c r="B50" s="31" t="s">
        <v>525</v>
      </c>
      <c r="C50" s="56">
        <v>15</v>
      </c>
      <c r="D50" s="56">
        <v>9</v>
      </c>
      <c r="E50" s="56">
        <v>2014</v>
      </c>
      <c r="F50" s="137">
        <v>936000</v>
      </c>
      <c r="G50" s="56">
        <v>0</v>
      </c>
      <c r="H50" s="56">
        <v>15</v>
      </c>
      <c r="I50" s="56">
        <v>9</v>
      </c>
      <c r="J50" s="138">
        <f t="shared" si="0"/>
        <v>8424000</v>
      </c>
      <c r="K50" s="56">
        <f t="shared" si="1"/>
        <v>0</v>
      </c>
      <c r="L50" s="56">
        <v>135</v>
      </c>
      <c r="M50" s="56"/>
      <c r="N50" s="56" t="s">
        <v>722</v>
      </c>
    </row>
    <row r="51" spans="1:14" ht="15.5">
      <c r="A51" s="56">
        <f>IF(B51="","",SUBTOTAL(3,B$7:B51))</f>
        <v>45</v>
      </c>
      <c r="B51" s="31" t="s">
        <v>723</v>
      </c>
      <c r="C51" s="142">
        <v>26</v>
      </c>
      <c r="D51" s="142">
        <v>3</v>
      </c>
      <c r="E51" s="56">
        <v>2014</v>
      </c>
      <c r="F51" s="137">
        <v>936000</v>
      </c>
      <c r="G51" s="56">
        <v>0</v>
      </c>
      <c r="H51" s="56">
        <v>15</v>
      </c>
      <c r="I51" s="56">
        <v>9</v>
      </c>
      <c r="J51" s="138">
        <f t="shared" si="0"/>
        <v>8424000</v>
      </c>
      <c r="K51" s="56">
        <f t="shared" si="1"/>
        <v>0</v>
      </c>
      <c r="L51" s="56">
        <v>135</v>
      </c>
      <c r="M51" s="56"/>
      <c r="N51" s="142" t="s">
        <v>724</v>
      </c>
    </row>
    <row r="52" spans="1:14" ht="15.5">
      <c r="A52" s="56">
        <f>IF(B52="","",SUBTOTAL(3,B$7:B52))</f>
        <v>46</v>
      </c>
      <c r="B52" s="31" t="s">
        <v>725</v>
      </c>
      <c r="C52" s="142">
        <v>12</v>
      </c>
      <c r="D52" s="142">
        <v>9</v>
      </c>
      <c r="E52" s="56">
        <v>2014</v>
      </c>
      <c r="F52" s="137">
        <v>936000</v>
      </c>
      <c r="G52" s="56">
        <v>0</v>
      </c>
      <c r="H52" s="56">
        <v>15</v>
      </c>
      <c r="I52" s="56">
        <v>9</v>
      </c>
      <c r="J52" s="138">
        <f t="shared" si="0"/>
        <v>8424000</v>
      </c>
      <c r="K52" s="56">
        <f t="shared" si="1"/>
        <v>0</v>
      </c>
      <c r="L52" s="56">
        <v>135</v>
      </c>
      <c r="M52" s="56"/>
      <c r="N52" s="142" t="s">
        <v>726</v>
      </c>
    </row>
    <row r="53" spans="1:14" ht="15.5">
      <c r="A53" s="56">
        <f>IF(B53="","",SUBTOTAL(3,B$7:B53))</f>
        <v>47</v>
      </c>
      <c r="B53" s="31" t="s">
        <v>154</v>
      </c>
      <c r="C53" s="142">
        <v>17</v>
      </c>
      <c r="D53" s="142">
        <v>7</v>
      </c>
      <c r="E53" s="56">
        <v>2014</v>
      </c>
      <c r="F53" s="137">
        <v>936000</v>
      </c>
      <c r="G53" s="56">
        <v>0</v>
      </c>
      <c r="H53" s="56">
        <v>15</v>
      </c>
      <c r="I53" s="56">
        <v>9</v>
      </c>
      <c r="J53" s="138">
        <f t="shared" si="0"/>
        <v>8424000</v>
      </c>
      <c r="K53" s="56">
        <f t="shared" si="1"/>
        <v>0</v>
      </c>
      <c r="L53" s="56">
        <v>135</v>
      </c>
      <c r="M53" s="56"/>
      <c r="N53" s="142" t="s">
        <v>727</v>
      </c>
    </row>
    <row r="54" spans="1:14" ht="15.5">
      <c r="A54" s="56">
        <f>IF(B54="","",SUBTOTAL(3,B$7:B54))</f>
        <v>48</v>
      </c>
      <c r="B54" s="31" t="s">
        <v>728</v>
      </c>
      <c r="C54" s="56">
        <v>7</v>
      </c>
      <c r="D54" s="56">
        <v>4</v>
      </c>
      <c r="E54" s="56">
        <v>2014</v>
      </c>
      <c r="F54" s="137">
        <v>936000</v>
      </c>
      <c r="G54" s="56">
        <v>0</v>
      </c>
      <c r="H54" s="56">
        <v>15</v>
      </c>
      <c r="I54" s="56">
        <v>9</v>
      </c>
      <c r="J54" s="138">
        <f t="shared" si="0"/>
        <v>8424000</v>
      </c>
      <c r="K54" s="56">
        <f t="shared" si="1"/>
        <v>0</v>
      </c>
      <c r="L54" s="56">
        <v>135</v>
      </c>
      <c r="M54" s="56"/>
      <c r="N54" s="56" t="s">
        <v>729</v>
      </c>
    </row>
    <row r="55" spans="1:14" ht="15.5">
      <c r="A55" s="56">
        <f>IF(B55="","",SUBTOTAL(3,B$7:B55))</f>
        <v>49</v>
      </c>
      <c r="B55" s="31" t="s">
        <v>730</v>
      </c>
      <c r="C55" s="56">
        <v>5</v>
      </c>
      <c r="D55" s="56">
        <v>7</v>
      </c>
      <c r="E55" s="56">
        <v>2014</v>
      </c>
      <c r="F55" s="137">
        <v>936000</v>
      </c>
      <c r="G55" s="56">
        <v>0</v>
      </c>
      <c r="H55" s="56">
        <v>15</v>
      </c>
      <c r="I55" s="56">
        <v>9</v>
      </c>
      <c r="J55" s="138">
        <f t="shared" si="0"/>
        <v>8424000</v>
      </c>
      <c r="K55" s="56">
        <f t="shared" si="1"/>
        <v>0</v>
      </c>
      <c r="L55" s="56">
        <v>135</v>
      </c>
      <c r="M55" s="56">
        <v>1</v>
      </c>
      <c r="N55" s="56" t="s">
        <v>731</v>
      </c>
    </row>
    <row r="56" spans="1:14" ht="15.5">
      <c r="A56" s="56">
        <f>IF(B56="","",SUBTOTAL(3,B$7:B56))</f>
        <v>50</v>
      </c>
      <c r="B56" s="31" t="s">
        <v>732</v>
      </c>
      <c r="C56" s="56">
        <v>5</v>
      </c>
      <c r="D56" s="56">
        <v>7</v>
      </c>
      <c r="E56" s="56">
        <v>2014</v>
      </c>
      <c r="F56" s="137">
        <v>936000</v>
      </c>
      <c r="G56" s="56">
        <v>0</v>
      </c>
      <c r="H56" s="56">
        <v>15</v>
      </c>
      <c r="I56" s="56">
        <v>9</v>
      </c>
      <c r="J56" s="138">
        <f t="shared" si="0"/>
        <v>8424000</v>
      </c>
      <c r="K56" s="56">
        <f t="shared" si="1"/>
        <v>0</v>
      </c>
      <c r="L56" s="56">
        <v>135</v>
      </c>
      <c r="M56" s="56"/>
      <c r="N56" s="56" t="s">
        <v>733</v>
      </c>
    </row>
    <row r="57" spans="1:14" ht="15.5">
      <c r="A57" s="56">
        <f>IF(B57="","",SUBTOTAL(3,B$7:B57))</f>
        <v>51</v>
      </c>
      <c r="B57" s="143" t="s">
        <v>185</v>
      </c>
      <c r="C57" s="144">
        <v>20</v>
      </c>
      <c r="D57" s="141">
        <v>6</v>
      </c>
      <c r="E57" s="141">
        <v>2014</v>
      </c>
      <c r="F57" s="145">
        <v>936000</v>
      </c>
      <c r="G57" s="141">
        <v>0</v>
      </c>
      <c r="H57" s="141">
        <v>15</v>
      </c>
      <c r="I57" s="56">
        <v>9</v>
      </c>
      <c r="J57" s="146">
        <f t="shared" si="0"/>
        <v>8424000</v>
      </c>
      <c r="K57" s="141">
        <f t="shared" si="1"/>
        <v>0</v>
      </c>
      <c r="L57" s="141">
        <v>135</v>
      </c>
      <c r="M57" s="141"/>
      <c r="N57" s="141" t="s">
        <v>734</v>
      </c>
    </row>
    <row r="58" spans="1:14" ht="15.5">
      <c r="A58" s="56">
        <f>IF(B58="","",SUBTOTAL(3,B$7:B58))</f>
        <v>52</v>
      </c>
      <c r="B58" s="143" t="s">
        <v>735</v>
      </c>
      <c r="C58" s="144">
        <v>25</v>
      </c>
      <c r="D58" s="141">
        <v>3</v>
      </c>
      <c r="E58" s="141">
        <v>2014</v>
      </c>
      <c r="F58" s="145">
        <v>936000</v>
      </c>
      <c r="G58" s="141">
        <v>0</v>
      </c>
      <c r="H58" s="141">
        <v>15</v>
      </c>
      <c r="I58" s="56">
        <v>9</v>
      </c>
      <c r="J58" s="146">
        <f t="shared" si="0"/>
        <v>8424000</v>
      </c>
      <c r="K58" s="141">
        <f t="shared" si="1"/>
        <v>0</v>
      </c>
      <c r="L58" s="141">
        <v>135</v>
      </c>
      <c r="M58" s="141"/>
      <c r="N58" s="141" t="s">
        <v>736</v>
      </c>
    </row>
    <row r="59" spans="1:14" ht="15.5">
      <c r="A59" s="56">
        <f>IF(B59="","",SUBTOTAL(3,B$7:B59))</f>
        <v>53</v>
      </c>
      <c r="B59" s="143" t="s">
        <v>127</v>
      </c>
      <c r="C59" s="144">
        <v>14</v>
      </c>
      <c r="D59" s="141">
        <v>1</v>
      </c>
      <c r="E59" s="141">
        <v>2014</v>
      </c>
      <c r="F59" s="145">
        <v>936000</v>
      </c>
      <c r="G59" s="141">
        <v>0</v>
      </c>
      <c r="H59" s="141">
        <v>15</v>
      </c>
      <c r="I59" s="56">
        <v>9</v>
      </c>
      <c r="J59" s="146">
        <f t="shared" si="0"/>
        <v>8424000</v>
      </c>
      <c r="K59" s="141">
        <f t="shared" si="1"/>
        <v>0</v>
      </c>
      <c r="L59" s="141">
        <v>135</v>
      </c>
      <c r="M59" s="141">
        <v>1</v>
      </c>
      <c r="N59" s="144" t="s">
        <v>737</v>
      </c>
    </row>
    <row r="60" spans="1:14" ht="15.5">
      <c r="A60" s="56">
        <f>IF(B60="","",SUBTOTAL(3,B$7:B60))</f>
        <v>54</v>
      </c>
      <c r="B60" s="143" t="s">
        <v>738</v>
      </c>
      <c r="C60" s="144">
        <v>7</v>
      </c>
      <c r="D60" s="141">
        <v>3</v>
      </c>
      <c r="E60" s="141">
        <v>2014</v>
      </c>
      <c r="F60" s="145">
        <v>936000</v>
      </c>
      <c r="G60" s="141">
        <v>0</v>
      </c>
      <c r="H60" s="141">
        <v>15</v>
      </c>
      <c r="I60" s="56">
        <v>9</v>
      </c>
      <c r="J60" s="146">
        <f t="shared" si="0"/>
        <v>8424000</v>
      </c>
      <c r="K60" s="141">
        <f t="shared" si="1"/>
        <v>0</v>
      </c>
      <c r="L60" s="141">
        <v>135</v>
      </c>
      <c r="M60" s="141"/>
      <c r="N60" s="144" t="s">
        <v>739</v>
      </c>
    </row>
    <row r="61" spans="1:14" ht="15.5">
      <c r="A61" s="56">
        <f>IF(B61="","",SUBTOTAL(3,B$7:B61))</f>
        <v>55</v>
      </c>
      <c r="B61" s="143" t="s">
        <v>740</v>
      </c>
      <c r="C61" s="144">
        <v>12</v>
      </c>
      <c r="D61" s="141">
        <v>12</v>
      </c>
      <c r="E61" s="141">
        <v>2014</v>
      </c>
      <c r="F61" s="145">
        <v>936000</v>
      </c>
      <c r="G61" s="141">
        <v>0</v>
      </c>
      <c r="H61" s="141">
        <v>15</v>
      </c>
      <c r="I61" s="56">
        <v>9</v>
      </c>
      <c r="J61" s="146">
        <f t="shared" si="0"/>
        <v>8424000</v>
      </c>
      <c r="K61" s="141">
        <f t="shared" si="1"/>
        <v>0</v>
      </c>
      <c r="L61" s="141">
        <v>135</v>
      </c>
      <c r="M61" s="141"/>
      <c r="N61" s="141" t="s">
        <v>741</v>
      </c>
    </row>
    <row r="62" spans="1:14" ht="15.5">
      <c r="A62" s="56">
        <f>IF(B62="","",SUBTOTAL(3,B$7:B62))</f>
        <v>56</v>
      </c>
      <c r="B62" s="143" t="s">
        <v>742</v>
      </c>
      <c r="C62" s="144">
        <v>3</v>
      </c>
      <c r="D62" s="141">
        <v>5</v>
      </c>
      <c r="E62" s="141">
        <v>2014</v>
      </c>
      <c r="F62" s="145">
        <v>936000</v>
      </c>
      <c r="G62" s="141">
        <v>0</v>
      </c>
      <c r="H62" s="141">
        <v>15</v>
      </c>
      <c r="I62" s="56">
        <v>9</v>
      </c>
      <c r="J62" s="146">
        <f t="shared" si="0"/>
        <v>8424000</v>
      </c>
      <c r="K62" s="141">
        <f t="shared" si="1"/>
        <v>0</v>
      </c>
      <c r="L62" s="141">
        <v>135</v>
      </c>
      <c r="M62" s="141">
        <v>1</v>
      </c>
      <c r="N62" s="141" t="s">
        <v>743</v>
      </c>
    </row>
    <row r="63" spans="1:14" ht="15.5">
      <c r="A63" s="56">
        <f>IF(B63="","",SUBTOTAL(3,B$7:B63))</f>
        <v>57</v>
      </c>
      <c r="B63" s="31" t="s">
        <v>170</v>
      </c>
      <c r="C63" s="56">
        <v>19</v>
      </c>
      <c r="D63" s="56">
        <v>4</v>
      </c>
      <c r="E63" s="56">
        <v>2014</v>
      </c>
      <c r="F63" s="137">
        <v>936000</v>
      </c>
      <c r="G63" s="56">
        <v>0</v>
      </c>
      <c r="H63" s="56">
        <v>15</v>
      </c>
      <c r="I63" s="56">
        <v>9</v>
      </c>
      <c r="J63" s="138">
        <f t="shared" si="0"/>
        <v>8424000</v>
      </c>
      <c r="K63" s="56">
        <f t="shared" si="1"/>
        <v>0</v>
      </c>
      <c r="L63" s="56">
        <v>135</v>
      </c>
      <c r="M63" s="56"/>
      <c r="N63" s="56" t="s">
        <v>744</v>
      </c>
    </row>
    <row r="64" spans="1:14" ht="15.5">
      <c r="A64" s="56">
        <f>IF(B64="","",SUBTOTAL(3,B$7:B64))</f>
        <v>58</v>
      </c>
      <c r="B64" s="31" t="s">
        <v>258</v>
      </c>
      <c r="C64" s="56">
        <v>2</v>
      </c>
      <c r="D64" s="56">
        <v>11</v>
      </c>
      <c r="E64" s="56">
        <v>2014</v>
      </c>
      <c r="F64" s="137">
        <v>936000</v>
      </c>
      <c r="G64" s="56">
        <v>0</v>
      </c>
      <c r="H64" s="56">
        <v>15</v>
      </c>
      <c r="I64" s="56">
        <v>9</v>
      </c>
      <c r="J64" s="138">
        <f t="shared" si="0"/>
        <v>8424000</v>
      </c>
      <c r="K64" s="56">
        <f t="shared" si="1"/>
        <v>0</v>
      </c>
      <c r="L64" s="56">
        <v>135</v>
      </c>
      <c r="M64" s="56"/>
      <c r="N64" s="56" t="s">
        <v>745</v>
      </c>
    </row>
    <row r="65" spans="1:14" ht="15.5">
      <c r="A65" s="56">
        <f>IF(B65="","",SUBTOTAL(3,B$7:B65))</f>
        <v>59</v>
      </c>
      <c r="B65" s="31" t="s">
        <v>746</v>
      </c>
      <c r="C65" s="56">
        <v>8</v>
      </c>
      <c r="D65" s="56">
        <v>10</v>
      </c>
      <c r="E65" s="56">
        <v>2014</v>
      </c>
      <c r="F65" s="137">
        <v>936000</v>
      </c>
      <c r="G65" s="56">
        <v>0</v>
      </c>
      <c r="H65" s="56">
        <v>15</v>
      </c>
      <c r="I65" s="56">
        <v>9</v>
      </c>
      <c r="J65" s="138">
        <f t="shared" si="0"/>
        <v>8424000</v>
      </c>
      <c r="K65" s="56">
        <f t="shared" si="1"/>
        <v>0</v>
      </c>
      <c r="L65" s="56">
        <v>135</v>
      </c>
      <c r="M65" s="56"/>
      <c r="N65" s="56" t="s">
        <v>747</v>
      </c>
    </row>
    <row r="66" spans="1:14" ht="15.5">
      <c r="A66" s="56">
        <f>IF(B66="","",SUBTOTAL(3,B$7:B66))</f>
        <v>60</v>
      </c>
      <c r="B66" s="31" t="s">
        <v>748</v>
      </c>
      <c r="C66" s="56">
        <v>17</v>
      </c>
      <c r="D66" s="56">
        <v>3</v>
      </c>
      <c r="E66" s="56">
        <v>2014</v>
      </c>
      <c r="F66" s="137">
        <v>936000</v>
      </c>
      <c r="G66" s="56">
        <v>0</v>
      </c>
      <c r="H66" s="56">
        <v>15</v>
      </c>
      <c r="I66" s="56">
        <v>9</v>
      </c>
      <c r="J66" s="138">
        <f t="shared" si="0"/>
        <v>8424000</v>
      </c>
      <c r="K66" s="56">
        <f t="shared" si="1"/>
        <v>0</v>
      </c>
      <c r="L66" s="56">
        <v>135</v>
      </c>
      <c r="M66" s="56">
        <v>1</v>
      </c>
      <c r="N66" s="31" t="s">
        <v>749</v>
      </c>
    </row>
    <row r="67" spans="1:14" ht="15.5">
      <c r="A67" s="56">
        <f>IF(B67="","",SUBTOTAL(3,B$7:B67))</f>
        <v>61</v>
      </c>
      <c r="B67" s="31" t="s">
        <v>750</v>
      </c>
      <c r="C67" s="56">
        <v>19</v>
      </c>
      <c r="D67" s="56">
        <v>9</v>
      </c>
      <c r="E67" s="56">
        <v>2014</v>
      </c>
      <c r="F67" s="137">
        <v>936000</v>
      </c>
      <c r="G67" s="56">
        <v>0</v>
      </c>
      <c r="H67" s="56">
        <v>15</v>
      </c>
      <c r="I67" s="56">
        <v>9</v>
      </c>
      <c r="J67" s="138">
        <f t="shared" si="0"/>
        <v>8424000</v>
      </c>
      <c r="K67" s="56">
        <f t="shared" si="1"/>
        <v>0</v>
      </c>
      <c r="L67" s="56">
        <v>135</v>
      </c>
      <c r="M67" s="56"/>
      <c r="N67" s="31" t="s">
        <v>751</v>
      </c>
    </row>
    <row r="68" spans="1:14" ht="15.5">
      <c r="A68" s="56">
        <f>IF(B68="","",SUBTOTAL(3,B$7:B68))</f>
        <v>62</v>
      </c>
      <c r="B68" s="140" t="s">
        <v>752</v>
      </c>
      <c r="C68" s="56">
        <v>25</v>
      </c>
      <c r="D68" s="56">
        <v>2</v>
      </c>
      <c r="E68" s="56">
        <v>2014</v>
      </c>
      <c r="F68" s="137">
        <v>936000</v>
      </c>
      <c r="G68" s="56">
        <v>0</v>
      </c>
      <c r="H68" s="56">
        <v>15</v>
      </c>
      <c r="I68" s="56">
        <v>9</v>
      </c>
      <c r="J68" s="138">
        <f t="shared" si="0"/>
        <v>8424000</v>
      </c>
      <c r="K68" s="56">
        <f t="shared" si="1"/>
        <v>0</v>
      </c>
      <c r="L68" s="56">
        <v>135</v>
      </c>
      <c r="M68" s="56"/>
      <c r="N68" s="56" t="s">
        <v>753</v>
      </c>
    </row>
    <row r="69" spans="1:14" ht="15.5">
      <c r="A69" s="56">
        <f>IF(B69="","",SUBTOTAL(3,B$7:B69))</f>
        <v>63</v>
      </c>
      <c r="B69" s="140" t="s">
        <v>754</v>
      </c>
      <c r="C69" s="56">
        <v>15</v>
      </c>
      <c r="D69" s="56">
        <v>2</v>
      </c>
      <c r="E69" s="56">
        <v>2014</v>
      </c>
      <c r="F69" s="137">
        <v>936000</v>
      </c>
      <c r="G69" s="56">
        <v>0</v>
      </c>
      <c r="H69" s="56">
        <v>15</v>
      </c>
      <c r="I69" s="56">
        <v>9</v>
      </c>
      <c r="J69" s="138">
        <f t="shared" si="0"/>
        <v>8424000</v>
      </c>
      <c r="K69" s="56">
        <f t="shared" si="1"/>
        <v>0</v>
      </c>
      <c r="L69" s="56">
        <v>135</v>
      </c>
      <c r="M69" s="56"/>
      <c r="N69" s="56" t="s">
        <v>755</v>
      </c>
    </row>
    <row r="70" spans="1:14" ht="15.5">
      <c r="A70" s="56">
        <f>IF(B70="","",SUBTOTAL(3,B$7:B70))</f>
        <v>64</v>
      </c>
      <c r="B70" s="140" t="s">
        <v>756</v>
      </c>
      <c r="C70" s="56">
        <v>28</v>
      </c>
      <c r="D70" s="56">
        <v>2</v>
      </c>
      <c r="E70" s="56">
        <v>2014</v>
      </c>
      <c r="F70" s="137">
        <v>936000</v>
      </c>
      <c r="G70" s="56">
        <v>0</v>
      </c>
      <c r="H70" s="56">
        <v>15</v>
      </c>
      <c r="I70" s="56">
        <v>9</v>
      </c>
      <c r="J70" s="138">
        <f t="shared" si="0"/>
        <v>8424000</v>
      </c>
      <c r="K70" s="56">
        <f t="shared" si="1"/>
        <v>0</v>
      </c>
      <c r="L70" s="56">
        <v>135</v>
      </c>
      <c r="M70" s="56"/>
      <c r="N70" s="56" t="s">
        <v>757</v>
      </c>
    </row>
    <row r="71" spans="1:14" ht="15.5">
      <c r="A71" s="56">
        <f>IF(B71="","",SUBTOTAL(3,B$7:B71))</f>
        <v>65</v>
      </c>
      <c r="B71" s="140" t="s">
        <v>758</v>
      </c>
      <c r="C71" s="56">
        <v>14</v>
      </c>
      <c r="D71" s="56">
        <v>11</v>
      </c>
      <c r="E71" s="56">
        <v>2014</v>
      </c>
      <c r="F71" s="137">
        <v>936000</v>
      </c>
      <c r="G71" s="56">
        <v>0</v>
      </c>
      <c r="H71" s="56">
        <v>15</v>
      </c>
      <c r="I71" s="56">
        <v>9</v>
      </c>
      <c r="J71" s="138">
        <f t="shared" si="0"/>
        <v>8424000</v>
      </c>
      <c r="K71" s="56">
        <f t="shared" si="1"/>
        <v>0</v>
      </c>
      <c r="L71" s="56">
        <v>135</v>
      </c>
      <c r="M71" s="56"/>
      <c r="N71" s="56" t="s">
        <v>759</v>
      </c>
    </row>
    <row r="72" spans="1:14" ht="15.5">
      <c r="A72" s="56">
        <f>IF(B72="","",SUBTOTAL(3,B$7:B72))</f>
        <v>66</v>
      </c>
      <c r="B72" s="140" t="s">
        <v>760</v>
      </c>
      <c r="C72" s="56">
        <v>22</v>
      </c>
      <c r="D72" s="56">
        <v>9</v>
      </c>
      <c r="E72" s="56">
        <v>2014</v>
      </c>
      <c r="F72" s="137">
        <v>936000</v>
      </c>
      <c r="G72" s="56">
        <v>0</v>
      </c>
      <c r="H72" s="56">
        <v>15</v>
      </c>
      <c r="I72" s="56">
        <v>9</v>
      </c>
      <c r="J72" s="138">
        <f t="shared" si="0"/>
        <v>8424000</v>
      </c>
      <c r="K72" s="56">
        <v>0</v>
      </c>
      <c r="L72" s="56">
        <v>135</v>
      </c>
      <c r="M72" s="56"/>
      <c r="N72" s="31" t="s">
        <v>761</v>
      </c>
    </row>
    <row r="73" spans="1:14" ht="15.5">
      <c r="A73" s="56">
        <f>IF(B73="","",SUBTOTAL(3,B$7:B73))</f>
        <v>67</v>
      </c>
      <c r="B73" s="31" t="s">
        <v>762</v>
      </c>
      <c r="C73" s="56">
        <v>27</v>
      </c>
      <c r="D73" s="56">
        <v>2</v>
      </c>
      <c r="E73" s="56">
        <v>2014</v>
      </c>
      <c r="F73" s="137">
        <v>936000</v>
      </c>
      <c r="G73" s="56">
        <v>0</v>
      </c>
      <c r="H73" s="56">
        <v>15</v>
      </c>
      <c r="I73" s="56">
        <v>9</v>
      </c>
      <c r="J73" s="138">
        <f t="shared" si="0"/>
        <v>8424000</v>
      </c>
      <c r="K73" s="56">
        <f t="shared" ref="K73:K211" si="2">G73*I73</f>
        <v>0</v>
      </c>
      <c r="L73" s="56">
        <v>135</v>
      </c>
      <c r="M73" s="56"/>
      <c r="N73" s="56" t="s">
        <v>763</v>
      </c>
    </row>
    <row r="74" spans="1:14" ht="15.5">
      <c r="A74" s="56">
        <f>IF(B74="","",SUBTOTAL(3,B$7:B74))</f>
        <v>68</v>
      </c>
      <c r="B74" s="31" t="s">
        <v>764</v>
      </c>
      <c r="C74" s="56">
        <v>28</v>
      </c>
      <c r="D74" s="56">
        <v>5</v>
      </c>
      <c r="E74" s="56">
        <v>2014</v>
      </c>
      <c r="F74" s="137">
        <v>936000</v>
      </c>
      <c r="G74" s="56">
        <v>0</v>
      </c>
      <c r="H74" s="56">
        <v>15</v>
      </c>
      <c r="I74" s="56">
        <v>9</v>
      </c>
      <c r="J74" s="138">
        <f t="shared" si="0"/>
        <v>8424000</v>
      </c>
      <c r="K74" s="56">
        <f t="shared" si="2"/>
        <v>0</v>
      </c>
      <c r="L74" s="56">
        <v>135</v>
      </c>
      <c r="M74" s="56"/>
      <c r="N74" s="56" t="s">
        <v>765</v>
      </c>
    </row>
    <row r="75" spans="1:14" ht="15.5">
      <c r="A75" s="56">
        <f>IF(B75="","",SUBTOTAL(3,B$7:B75))</f>
        <v>69</v>
      </c>
      <c r="B75" s="31" t="s">
        <v>766</v>
      </c>
      <c r="C75" s="56">
        <v>26</v>
      </c>
      <c r="D75" s="56">
        <v>10</v>
      </c>
      <c r="E75" s="56">
        <v>2014</v>
      </c>
      <c r="F75" s="137">
        <v>936000</v>
      </c>
      <c r="G75" s="56">
        <v>0</v>
      </c>
      <c r="H75" s="56">
        <v>15</v>
      </c>
      <c r="I75" s="56">
        <v>9</v>
      </c>
      <c r="J75" s="138">
        <f t="shared" si="0"/>
        <v>8424000</v>
      </c>
      <c r="K75" s="56">
        <f t="shared" si="2"/>
        <v>0</v>
      </c>
      <c r="L75" s="56">
        <v>135</v>
      </c>
      <c r="M75" s="56"/>
      <c r="N75" s="56" t="s">
        <v>767</v>
      </c>
    </row>
    <row r="76" spans="1:14" ht="15.5">
      <c r="A76" s="56">
        <f>IF(B76="","",SUBTOTAL(3,B$7:B76))</f>
        <v>70</v>
      </c>
      <c r="B76" s="31" t="s">
        <v>768</v>
      </c>
      <c r="C76" s="56">
        <v>7</v>
      </c>
      <c r="D76" s="56">
        <v>6</v>
      </c>
      <c r="E76" s="56">
        <v>2014</v>
      </c>
      <c r="F76" s="137">
        <v>936000</v>
      </c>
      <c r="G76" s="56">
        <v>0</v>
      </c>
      <c r="H76" s="56">
        <v>15</v>
      </c>
      <c r="I76" s="56">
        <v>9</v>
      </c>
      <c r="J76" s="138">
        <f t="shared" si="0"/>
        <v>8424000</v>
      </c>
      <c r="K76" s="56">
        <f t="shared" si="2"/>
        <v>0</v>
      </c>
      <c r="L76" s="56">
        <v>135</v>
      </c>
      <c r="M76" s="56">
        <v>1</v>
      </c>
      <c r="N76" s="31" t="s">
        <v>769</v>
      </c>
    </row>
    <row r="77" spans="1:14" ht="15.5">
      <c r="A77" s="56">
        <f>IF(B77="","",SUBTOTAL(3,B$7:B77))</f>
        <v>71</v>
      </c>
      <c r="B77" s="31" t="s">
        <v>770</v>
      </c>
      <c r="C77" s="56">
        <v>20</v>
      </c>
      <c r="D77" s="56">
        <v>11</v>
      </c>
      <c r="E77" s="56">
        <v>2014</v>
      </c>
      <c r="F77" s="137">
        <v>936000</v>
      </c>
      <c r="G77" s="56">
        <v>0</v>
      </c>
      <c r="H77" s="56">
        <v>15</v>
      </c>
      <c r="I77" s="56">
        <v>9</v>
      </c>
      <c r="J77" s="138">
        <f t="shared" si="0"/>
        <v>8424000</v>
      </c>
      <c r="K77" s="56">
        <f t="shared" si="2"/>
        <v>0</v>
      </c>
      <c r="L77" s="56">
        <v>135</v>
      </c>
      <c r="M77" s="56"/>
      <c r="N77" s="56" t="s">
        <v>771</v>
      </c>
    </row>
    <row r="78" spans="1:14" ht="15.5">
      <c r="A78" s="56">
        <f>IF(B78="","",SUBTOTAL(3,B$7:B78))</f>
        <v>72</v>
      </c>
      <c r="B78" s="31" t="s">
        <v>772</v>
      </c>
      <c r="C78" s="56">
        <v>1</v>
      </c>
      <c r="D78" s="56">
        <v>2</v>
      </c>
      <c r="E78" s="56">
        <v>2014</v>
      </c>
      <c r="F78" s="137">
        <v>936000</v>
      </c>
      <c r="G78" s="56">
        <v>0</v>
      </c>
      <c r="H78" s="56">
        <v>15</v>
      </c>
      <c r="I78" s="56">
        <v>9</v>
      </c>
      <c r="J78" s="138">
        <f t="shared" si="0"/>
        <v>8424000</v>
      </c>
      <c r="K78" s="56">
        <f t="shared" si="2"/>
        <v>0</v>
      </c>
      <c r="L78" s="56">
        <v>135</v>
      </c>
      <c r="M78" s="56"/>
      <c r="N78" s="56" t="s">
        <v>773</v>
      </c>
    </row>
    <row r="79" spans="1:14" ht="15.5">
      <c r="A79" s="56">
        <f>IF(B79="","",SUBTOTAL(3,B$7:B79))</f>
        <v>73</v>
      </c>
      <c r="B79" s="140" t="s">
        <v>774</v>
      </c>
      <c r="C79" s="56">
        <v>18</v>
      </c>
      <c r="D79" s="56">
        <v>11</v>
      </c>
      <c r="E79" s="56">
        <v>2014</v>
      </c>
      <c r="F79" s="137">
        <v>936000</v>
      </c>
      <c r="G79" s="56">
        <v>0</v>
      </c>
      <c r="H79" s="56">
        <v>15</v>
      </c>
      <c r="I79" s="56">
        <v>9</v>
      </c>
      <c r="J79" s="138">
        <f t="shared" si="0"/>
        <v>8424000</v>
      </c>
      <c r="K79" s="56">
        <f t="shared" si="2"/>
        <v>0</v>
      </c>
      <c r="L79" s="56">
        <v>135</v>
      </c>
      <c r="M79" s="56"/>
      <c r="N79" s="56" t="s">
        <v>775</v>
      </c>
    </row>
    <row r="80" spans="1:14" ht="15.5">
      <c r="A80" s="56">
        <f>IF(B80="","",SUBTOTAL(3,B$7:B80))</f>
        <v>74</v>
      </c>
      <c r="B80" s="140" t="s">
        <v>776</v>
      </c>
      <c r="C80" s="56">
        <v>17</v>
      </c>
      <c r="D80" s="56">
        <v>7</v>
      </c>
      <c r="E80" s="56">
        <v>2014</v>
      </c>
      <c r="F80" s="137">
        <v>936000</v>
      </c>
      <c r="G80" s="56">
        <v>0</v>
      </c>
      <c r="H80" s="56">
        <v>15</v>
      </c>
      <c r="I80" s="56">
        <v>9</v>
      </c>
      <c r="J80" s="138">
        <f t="shared" si="0"/>
        <v>8424000</v>
      </c>
      <c r="K80" s="56">
        <f t="shared" si="2"/>
        <v>0</v>
      </c>
      <c r="L80" s="56">
        <v>135</v>
      </c>
      <c r="M80" s="56">
        <v>1</v>
      </c>
      <c r="N80" s="56" t="s">
        <v>777</v>
      </c>
    </row>
    <row r="81" spans="1:14" ht="15.5">
      <c r="A81" s="56">
        <f>IF(B81="","",SUBTOTAL(3,B$7:B81))</f>
        <v>75</v>
      </c>
      <c r="B81" s="140" t="s">
        <v>778</v>
      </c>
      <c r="C81" s="56">
        <v>19</v>
      </c>
      <c r="D81" s="56">
        <v>9</v>
      </c>
      <c r="E81" s="56">
        <v>2014</v>
      </c>
      <c r="F81" s="137">
        <v>936000</v>
      </c>
      <c r="G81" s="56">
        <v>0</v>
      </c>
      <c r="H81" s="56">
        <v>15</v>
      </c>
      <c r="I81" s="56">
        <v>9</v>
      </c>
      <c r="J81" s="138">
        <f t="shared" si="0"/>
        <v>8424000</v>
      </c>
      <c r="K81" s="56">
        <f t="shared" si="2"/>
        <v>0</v>
      </c>
      <c r="L81" s="56">
        <v>135</v>
      </c>
      <c r="M81" s="56"/>
      <c r="N81" s="56" t="s">
        <v>779</v>
      </c>
    </row>
    <row r="82" spans="1:14" ht="15.5">
      <c r="A82" s="56">
        <f>IF(B82="","",SUBTOTAL(3,B$7:B82))</f>
        <v>76</v>
      </c>
      <c r="B82" s="140" t="s">
        <v>780</v>
      </c>
      <c r="C82" s="56">
        <v>2</v>
      </c>
      <c r="D82" s="56">
        <v>2</v>
      </c>
      <c r="E82" s="56">
        <v>2014</v>
      </c>
      <c r="F82" s="137">
        <v>936000</v>
      </c>
      <c r="G82" s="56">
        <v>0</v>
      </c>
      <c r="H82" s="56">
        <v>15</v>
      </c>
      <c r="I82" s="56">
        <v>9</v>
      </c>
      <c r="J82" s="138">
        <f t="shared" si="0"/>
        <v>8424000</v>
      </c>
      <c r="K82" s="56">
        <f t="shared" si="2"/>
        <v>0</v>
      </c>
      <c r="L82" s="56">
        <v>135</v>
      </c>
      <c r="M82" s="56"/>
      <c r="N82" s="56" t="s">
        <v>781</v>
      </c>
    </row>
    <row r="83" spans="1:14" ht="15.5">
      <c r="A83" s="56">
        <f>IF(B83="","",SUBTOTAL(3,B$7:B83))</f>
        <v>77</v>
      </c>
      <c r="B83" s="140" t="s">
        <v>47</v>
      </c>
      <c r="C83" s="56">
        <v>27</v>
      </c>
      <c r="D83" s="56">
        <v>7</v>
      </c>
      <c r="E83" s="56">
        <v>2013</v>
      </c>
      <c r="F83" s="137">
        <v>936000</v>
      </c>
      <c r="G83" s="56">
        <v>0</v>
      </c>
      <c r="H83" s="56">
        <v>15</v>
      </c>
      <c r="I83" s="56">
        <v>9</v>
      </c>
      <c r="J83" s="138">
        <f t="shared" si="0"/>
        <v>8424000</v>
      </c>
      <c r="K83" s="56">
        <f t="shared" si="2"/>
        <v>0</v>
      </c>
      <c r="L83" s="56">
        <v>135</v>
      </c>
      <c r="M83" s="56"/>
      <c r="N83" s="56" t="s">
        <v>782</v>
      </c>
    </row>
    <row r="84" spans="1:14" ht="15.5">
      <c r="A84" s="56">
        <f>IF(B84="","",SUBTOTAL(3,B$7:B84))</f>
        <v>78</v>
      </c>
      <c r="B84" s="140" t="s">
        <v>185</v>
      </c>
      <c r="C84" s="56">
        <v>10</v>
      </c>
      <c r="D84" s="56">
        <v>12</v>
      </c>
      <c r="E84" s="56">
        <v>2013</v>
      </c>
      <c r="F84" s="137">
        <v>936000</v>
      </c>
      <c r="G84" s="56">
        <v>0</v>
      </c>
      <c r="H84" s="56">
        <v>15</v>
      </c>
      <c r="I84" s="56">
        <v>9</v>
      </c>
      <c r="J84" s="138">
        <f t="shared" si="0"/>
        <v>8424000</v>
      </c>
      <c r="K84" s="56">
        <f t="shared" si="2"/>
        <v>0</v>
      </c>
      <c r="L84" s="56">
        <v>135</v>
      </c>
      <c r="M84" s="56"/>
      <c r="N84" s="56" t="s">
        <v>783</v>
      </c>
    </row>
    <row r="85" spans="1:14" ht="15.5">
      <c r="A85" s="56">
        <f>IF(B85="","",SUBTOTAL(3,B$7:B85))</f>
        <v>79</v>
      </c>
      <c r="B85" s="140" t="s">
        <v>784</v>
      </c>
      <c r="C85" s="56">
        <v>26</v>
      </c>
      <c r="D85" s="56">
        <v>6</v>
      </c>
      <c r="E85" s="56">
        <v>2013</v>
      </c>
      <c r="F85" s="137">
        <v>936000</v>
      </c>
      <c r="G85" s="56">
        <v>0</v>
      </c>
      <c r="H85" s="56">
        <v>15</v>
      </c>
      <c r="I85" s="56">
        <v>9</v>
      </c>
      <c r="J85" s="138">
        <f t="shared" si="0"/>
        <v>8424000</v>
      </c>
      <c r="K85" s="56">
        <f t="shared" si="2"/>
        <v>0</v>
      </c>
      <c r="L85" s="56">
        <v>135</v>
      </c>
      <c r="M85" s="56"/>
      <c r="N85" s="56" t="s">
        <v>785</v>
      </c>
    </row>
    <row r="86" spans="1:14" ht="15.5">
      <c r="A86" s="56">
        <f>IF(B86="","",SUBTOTAL(3,B$7:B86))</f>
        <v>80</v>
      </c>
      <c r="B86" s="140" t="s">
        <v>786</v>
      </c>
      <c r="C86" s="56">
        <v>12</v>
      </c>
      <c r="D86" s="56">
        <v>7</v>
      </c>
      <c r="E86" s="56">
        <v>2013</v>
      </c>
      <c r="F86" s="137">
        <v>936000</v>
      </c>
      <c r="G86" s="56">
        <v>0</v>
      </c>
      <c r="H86" s="56">
        <v>15</v>
      </c>
      <c r="I86" s="56">
        <v>9</v>
      </c>
      <c r="J86" s="138">
        <f t="shared" si="0"/>
        <v>8424000</v>
      </c>
      <c r="K86" s="56">
        <f t="shared" si="2"/>
        <v>0</v>
      </c>
      <c r="L86" s="56">
        <v>135</v>
      </c>
      <c r="M86" s="56"/>
      <c r="N86" s="56" t="s">
        <v>787</v>
      </c>
    </row>
    <row r="87" spans="1:14" ht="15.5">
      <c r="A87" s="56">
        <f>IF(B87="","",SUBTOTAL(3,B$7:B87))</f>
        <v>81</v>
      </c>
      <c r="B87" s="140" t="s">
        <v>788</v>
      </c>
      <c r="C87" s="56">
        <v>14</v>
      </c>
      <c r="D87" s="56">
        <v>12</v>
      </c>
      <c r="E87" s="56">
        <v>2013</v>
      </c>
      <c r="F87" s="137">
        <v>936000</v>
      </c>
      <c r="G87" s="56">
        <v>0</v>
      </c>
      <c r="H87" s="56">
        <v>15</v>
      </c>
      <c r="I87" s="56">
        <v>9</v>
      </c>
      <c r="J87" s="138">
        <f t="shared" si="0"/>
        <v>8424000</v>
      </c>
      <c r="K87" s="56">
        <f t="shared" si="2"/>
        <v>0</v>
      </c>
      <c r="L87" s="56">
        <v>135</v>
      </c>
      <c r="M87" s="56"/>
      <c r="N87" s="56" t="s">
        <v>789</v>
      </c>
    </row>
    <row r="88" spans="1:14" ht="15.5">
      <c r="A88" s="56">
        <f>IF(B88="","",SUBTOTAL(3,B$7:B88))</f>
        <v>82</v>
      </c>
      <c r="B88" s="140" t="s">
        <v>149</v>
      </c>
      <c r="C88" s="56">
        <v>5</v>
      </c>
      <c r="D88" s="56">
        <v>11</v>
      </c>
      <c r="E88" s="56">
        <v>2013</v>
      </c>
      <c r="F88" s="137">
        <v>936000</v>
      </c>
      <c r="G88" s="56">
        <v>0</v>
      </c>
      <c r="H88" s="56">
        <v>15</v>
      </c>
      <c r="I88" s="56">
        <v>9</v>
      </c>
      <c r="J88" s="138">
        <f t="shared" si="0"/>
        <v>8424000</v>
      </c>
      <c r="K88" s="56">
        <f t="shared" si="2"/>
        <v>0</v>
      </c>
      <c r="L88" s="56">
        <v>135</v>
      </c>
      <c r="M88" s="56"/>
      <c r="N88" s="56" t="s">
        <v>790</v>
      </c>
    </row>
    <row r="89" spans="1:14" ht="15.5">
      <c r="A89" s="56">
        <f>IF(B89="","",SUBTOTAL(3,B$7:B89))</f>
        <v>83</v>
      </c>
      <c r="B89" s="140" t="s">
        <v>791</v>
      </c>
      <c r="C89" s="56">
        <v>19</v>
      </c>
      <c r="D89" s="56">
        <v>1</v>
      </c>
      <c r="E89" s="56">
        <v>2013</v>
      </c>
      <c r="F89" s="137">
        <v>936000</v>
      </c>
      <c r="G89" s="56">
        <v>0</v>
      </c>
      <c r="H89" s="56">
        <v>15</v>
      </c>
      <c r="I89" s="56">
        <v>9</v>
      </c>
      <c r="J89" s="138">
        <f t="shared" si="0"/>
        <v>8424000</v>
      </c>
      <c r="K89" s="56">
        <f t="shared" si="2"/>
        <v>0</v>
      </c>
      <c r="L89" s="56">
        <v>135</v>
      </c>
      <c r="M89" s="56"/>
      <c r="N89" s="56" t="s">
        <v>792</v>
      </c>
    </row>
    <row r="90" spans="1:14" ht="15.5">
      <c r="A90" s="56">
        <f>IF(B90="","",SUBTOTAL(3,B$7:B90))</f>
        <v>84</v>
      </c>
      <c r="B90" s="140" t="s">
        <v>793</v>
      </c>
      <c r="C90" s="56">
        <v>3</v>
      </c>
      <c r="D90" s="56">
        <v>3</v>
      </c>
      <c r="E90" s="56">
        <v>2013</v>
      </c>
      <c r="F90" s="137">
        <v>936000</v>
      </c>
      <c r="G90" s="56">
        <v>0</v>
      </c>
      <c r="H90" s="56">
        <v>15</v>
      </c>
      <c r="I90" s="56">
        <v>9</v>
      </c>
      <c r="J90" s="138">
        <f t="shared" si="0"/>
        <v>8424000</v>
      </c>
      <c r="K90" s="56">
        <f t="shared" si="2"/>
        <v>0</v>
      </c>
      <c r="L90" s="56">
        <v>135</v>
      </c>
      <c r="M90" s="56"/>
      <c r="N90" s="56" t="s">
        <v>794</v>
      </c>
    </row>
    <row r="91" spans="1:14" ht="15.5">
      <c r="A91" s="56">
        <f>IF(B91="","",SUBTOTAL(3,B$7:B91))</f>
        <v>85</v>
      </c>
      <c r="B91" s="140" t="s">
        <v>102</v>
      </c>
      <c r="C91" s="56">
        <v>7</v>
      </c>
      <c r="D91" s="56">
        <v>7</v>
      </c>
      <c r="E91" s="56">
        <v>2013</v>
      </c>
      <c r="F91" s="137">
        <v>936000</v>
      </c>
      <c r="G91" s="56">
        <v>0</v>
      </c>
      <c r="H91" s="56">
        <v>15</v>
      </c>
      <c r="I91" s="56">
        <v>9</v>
      </c>
      <c r="J91" s="138">
        <f t="shared" si="0"/>
        <v>8424000</v>
      </c>
      <c r="K91" s="56">
        <f t="shared" si="2"/>
        <v>0</v>
      </c>
      <c r="L91" s="56">
        <v>135</v>
      </c>
      <c r="M91" s="56"/>
      <c r="N91" s="56" t="s">
        <v>795</v>
      </c>
    </row>
    <row r="92" spans="1:14" ht="15.5">
      <c r="A92" s="56">
        <f>IF(B92="","",SUBTOTAL(3,B$7:B92))</f>
        <v>86</v>
      </c>
      <c r="B92" s="140" t="s">
        <v>796</v>
      </c>
      <c r="C92" s="56">
        <v>8</v>
      </c>
      <c r="D92" s="56">
        <v>5</v>
      </c>
      <c r="E92" s="56">
        <v>2013</v>
      </c>
      <c r="F92" s="137">
        <v>936000</v>
      </c>
      <c r="G92" s="56">
        <v>0</v>
      </c>
      <c r="H92" s="56">
        <v>15</v>
      </c>
      <c r="I92" s="56">
        <v>9</v>
      </c>
      <c r="J92" s="138">
        <f t="shared" si="0"/>
        <v>8424000</v>
      </c>
      <c r="K92" s="56">
        <f t="shared" si="2"/>
        <v>0</v>
      </c>
      <c r="L92" s="56">
        <v>135</v>
      </c>
      <c r="M92" s="56"/>
      <c r="N92" s="56" t="s">
        <v>797</v>
      </c>
    </row>
    <row r="93" spans="1:14" ht="15.5">
      <c r="A93" s="56">
        <f>IF(B93="","",SUBTOTAL(3,B$7:B93))</f>
        <v>87</v>
      </c>
      <c r="B93" s="140" t="s">
        <v>798</v>
      </c>
      <c r="C93" s="56">
        <v>25</v>
      </c>
      <c r="D93" s="56">
        <v>3</v>
      </c>
      <c r="E93" s="56">
        <v>2013</v>
      </c>
      <c r="F93" s="137">
        <v>936000</v>
      </c>
      <c r="G93" s="56">
        <v>0</v>
      </c>
      <c r="H93" s="56">
        <v>15</v>
      </c>
      <c r="I93" s="56">
        <v>9</v>
      </c>
      <c r="J93" s="138">
        <f t="shared" si="0"/>
        <v>8424000</v>
      </c>
      <c r="K93" s="56">
        <f t="shared" si="2"/>
        <v>0</v>
      </c>
      <c r="L93" s="56">
        <v>135</v>
      </c>
      <c r="M93" s="56"/>
      <c r="N93" s="56" t="s">
        <v>799</v>
      </c>
    </row>
    <row r="94" spans="1:14" ht="15.5">
      <c r="A94" s="56">
        <f>IF(B94="","",SUBTOTAL(3,B$7:B94))</f>
        <v>88</v>
      </c>
      <c r="B94" s="140" t="s">
        <v>800</v>
      </c>
      <c r="C94" s="56">
        <v>29</v>
      </c>
      <c r="D94" s="56">
        <v>10</v>
      </c>
      <c r="E94" s="56">
        <v>2013</v>
      </c>
      <c r="F94" s="137">
        <v>936000</v>
      </c>
      <c r="G94" s="56">
        <v>0</v>
      </c>
      <c r="H94" s="56">
        <v>15</v>
      </c>
      <c r="I94" s="56">
        <v>9</v>
      </c>
      <c r="J94" s="138">
        <f t="shared" si="0"/>
        <v>8424000</v>
      </c>
      <c r="K94" s="56">
        <f t="shared" si="2"/>
        <v>0</v>
      </c>
      <c r="L94" s="56">
        <v>135</v>
      </c>
      <c r="M94" s="56"/>
      <c r="N94" s="56" t="s">
        <v>801</v>
      </c>
    </row>
    <row r="95" spans="1:14" ht="15.5">
      <c r="A95" s="56">
        <f>IF(B95="","",SUBTOTAL(3,B$7:B95))</f>
        <v>89</v>
      </c>
      <c r="B95" s="140" t="s">
        <v>802</v>
      </c>
      <c r="C95" s="56">
        <v>16</v>
      </c>
      <c r="D95" s="56">
        <v>9</v>
      </c>
      <c r="E95" s="56">
        <v>2013</v>
      </c>
      <c r="F95" s="137">
        <v>936000</v>
      </c>
      <c r="G95" s="56">
        <v>0</v>
      </c>
      <c r="H95" s="56">
        <v>15</v>
      </c>
      <c r="I95" s="56">
        <v>9</v>
      </c>
      <c r="J95" s="138">
        <f t="shared" si="0"/>
        <v>8424000</v>
      </c>
      <c r="K95" s="56">
        <f t="shared" si="2"/>
        <v>0</v>
      </c>
      <c r="L95" s="56">
        <v>135</v>
      </c>
      <c r="M95" s="56">
        <v>1</v>
      </c>
      <c r="N95" s="56" t="s">
        <v>803</v>
      </c>
    </row>
    <row r="96" spans="1:14" ht="15.5">
      <c r="A96" s="56">
        <f>IF(B96="","",SUBTOTAL(3,B$7:B96))</f>
        <v>90</v>
      </c>
      <c r="B96" s="140" t="s">
        <v>804</v>
      </c>
      <c r="C96" s="56">
        <v>20</v>
      </c>
      <c r="D96" s="56">
        <v>3</v>
      </c>
      <c r="E96" s="56">
        <v>2013</v>
      </c>
      <c r="F96" s="137">
        <v>936000</v>
      </c>
      <c r="G96" s="56">
        <v>0</v>
      </c>
      <c r="H96" s="56">
        <v>15</v>
      </c>
      <c r="I96" s="56">
        <v>9</v>
      </c>
      <c r="J96" s="138">
        <f t="shared" si="0"/>
        <v>8424000</v>
      </c>
      <c r="K96" s="56">
        <f t="shared" si="2"/>
        <v>0</v>
      </c>
      <c r="L96" s="56">
        <v>135</v>
      </c>
      <c r="M96" s="56">
        <v>1</v>
      </c>
      <c r="N96" s="56" t="s">
        <v>805</v>
      </c>
    </row>
    <row r="97" spans="1:14" ht="15.5">
      <c r="A97" s="56">
        <f>IF(B97="","",SUBTOTAL(3,B$7:B97))</f>
        <v>91</v>
      </c>
      <c r="B97" s="140" t="s">
        <v>806</v>
      </c>
      <c r="C97" s="56">
        <v>15</v>
      </c>
      <c r="D97" s="56">
        <v>7</v>
      </c>
      <c r="E97" s="56">
        <v>2013</v>
      </c>
      <c r="F97" s="137">
        <v>936000</v>
      </c>
      <c r="G97" s="56">
        <v>0</v>
      </c>
      <c r="H97" s="56">
        <v>15</v>
      </c>
      <c r="I97" s="56">
        <v>9</v>
      </c>
      <c r="J97" s="138">
        <f t="shared" si="0"/>
        <v>8424000</v>
      </c>
      <c r="K97" s="56">
        <f t="shared" si="2"/>
        <v>0</v>
      </c>
      <c r="L97" s="56">
        <v>135</v>
      </c>
      <c r="M97" s="56"/>
      <c r="N97" s="56" t="s">
        <v>807</v>
      </c>
    </row>
    <row r="98" spans="1:14" ht="15.5">
      <c r="A98" s="56">
        <f>IF(B98="","",SUBTOTAL(3,B$7:B98))</f>
        <v>92</v>
      </c>
      <c r="B98" s="140" t="s">
        <v>808</v>
      </c>
      <c r="C98" s="56">
        <v>11</v>
      </c>
      <c r="D98" s="56">
        <v>10</v>
      </c>
      <c r="E98" s="56">
        <v>2013</v>
      </c>
      <c r="F98" s="137">
        <v>936000</v>
      </c>
      <c r="G98" s="56">
        <v>0</v>
      </c>
      <c r="H98" s="56">
        <v>15</v>
      </c>
      <c r="I98" s="56">
        <v>9</v>
      </c>
      <c r="J98" s="138">
        <f t="shared" si="0"/>
        <v>8424000</v>
      </c>
      <c r="K98" s="56">
        <f t="shared" si="2"/>
        <v>0</v>
      </c>
      <c r="L98" s="56">
        <v>135</v>
      </c>
      <c r="M98" s="56"/>
      <c r="N98" s="56" t="s">
        <v>809</v>
      </c>
    </row>
    <row r="99" spans="1:14" ht="15.5">
      <c r="A99" s="56">
        <f>IF(B99="","",SUBTOTAL(3,B$7:B99))</f>
        <v>93</v>
      </c>
      <c r="B99" s="140" t="s">
        <v>810</v>
      </c>
      <c r="C99" s="56">
        <v>20</v>
      </c>
      <c r="D99" s="56">
        <v>2</v>
      </c>
      <c r="E99" s="56">
        <v>2013</v>
      </c>
      <c r="F99" s="137">
        <v>936000</v>
      </c>
      <c r="G99" s="56">
        <v>0</v>
      </c>
      <c r="H99" s="56">
        <v>15</v>
      </c>
      <c r="I99" s="56">
        <v>9</v>
      </c>
      <c r="J99" s="138">
        <f t="shared" si="0"/>
        <v>8424000</v>
      </c>
      <c r="K99" s="56">
        <f t="shared" si="2"/>
        <v>0</v>
      </c>
      <c r="L99" s="56">
        <v>135</v>
      </c>
      <c r="M99" s="56"/>
      <c r="N99" s="56" t="s">
        <v>811</v>
      </c>
    </row>
    <row r="100" spans="1:14" ht="15.5">
      <c r="A100" s="56">
        <f>IF(B100="","",SUBTOTAL(3,B$7:B100))</f>
        <v>94</v>
      </c>
      <c r="B100" s="140" t="s">
        <v>812</v>
      </c>
      <c r="C100" s="56">
        <v>10</v>
      </c>
      <c r="D100" s="56">
        <v>11</v>
      </c>
      <c r="E100" s="56">
        <v>2013</v>
      </c>
      <c r="F100" s="137">
        <v>936000</v>
      </c>
      <c r="G100" s="56">
        <v>0</v>
      </c>
      <c r="H100" s="56">
        <v>15</v>
      </c>
      <c r="I100" s="56">
        <v>9</v>
      </c>
      <c r="J100" s="138">
        <f t="shared" si="0"/>
        <v>8424000</v>
      </c>
      <c r="K100" s="56">
        <f t="shared" si="2"/>
        <v>0</v>
      </c>
      <c r="L100" s="56">
        <v>135</v>
      </c>
      <c r="M100" s="56"/>
      <c r="N100" s="56" t="s">
        <v>813</v>
      </c>
    </row>
    <row r="101" spans="1:14" ht="15.5">
      <c r="A101" s="56">
        <f>IF(B101="","",SUBTOTAL(3,B$7:B101))</f>
        <v>95</v>
      </c>
      <c r="B101" s="140" t="s">
        <v>40</v>
      </c>
      <c r="C101" s="56">
        <v>7</v>
      </c>
      <c r="D101" s="56">
        <v>6</v>
      </c>
      <c r="E101" s="56">
        <v>2013</v>
      </c>
      <c r="F101" s="137">
        <v>936000</v>
      </c>
      <c r="G101" s="56">
        <v>0</v>
      </c>
      <c r="H101" s="56">
        <v>15</v>
      </c>
      <c r="I101" s="56">
        <v>9</v>
      </c>
      <c r="J101" s="138">
        <f t="shared" si="0"/>
        <v>8424000</v>
      </c>
      <c r="K101" s="56">
        <f t="shared" si="2"/>
        <v>0</v>
      </c>
      <c r="L101" s="56">
        <v>135</v>
      </c>
      <c r="M101" s="56"/>
      <c r="N101" s="56" t="s">
        <v>814</v>
      </c>
    </row>
    <row r="102" spans="1:14" ht="15.5">
      <c r="A102" s="56">
        <f>IF(B102="","",SUBTOTAL(3,B$7:B102))</f>
        <v>96</v>
      </c>
      <c r="B102" s="140" t="s">
        <v>815</v>
      </c>
      <c r="C102" s="56">
        <v>1</v>
      </c>
      <c r="D102" s="56">
        <v>1</v>
      </c>
      <c r="E102" s="56">
        <v>2013</v>
      </c>
      <c r="F102" s="137">
        <v>936000</v>
      </c>
      <c r="G102" s="56">
        <v>0</v>
      </c>
      <c r="H102" s="56">
        <v>15</v>
      </c>
      <c r="I102" s="56">
        <v>9</v>
      </c>
      <c r="J102" s="138">
        <f t="shared" si="0"/>
        <v>8424000</v>
      </c>
      <c r="K102" s="56">
        <f t="shared" si="2"/>
        <v>0</v>
      </c>
      <c r="L102" s="56">
        <v>135</v>
      </c>
      <c r="M102" s="56"/>
      <c r="N102" s="56" t="s">
        <v>816</v>
      </c>
    </row>
    <row r="103" spans="1:14" ht="15.5">
      <c r="A103" s="56">
        <f>IF(B103="","",SUBTOTAL(3,B$7:B103))</f>
        <v>97</v>
      </c>
      <c r="B103" s="140" t="s">
        <v>129</v>
      </c>
      <c r="C103" s="56">
        <v>10</v>
      </c>
      <c r="D103" s="56">
        <v>11</v>
      </c>
      <c r="E103" s="56">
        <v>2013</v>
      </c>
      <c r="F103" s="137">
        <v>936000</v>
      </c>
      <c r="G103" s="56">
        <v>0</v>
      </c>
      <c r="H103" s="56">
        <v>15</v>
      </c>
      <c r="I103" s="56">
        <v>9</v>
      </c>
      <c r="J103" s="138">
        <f t="shared" si="0"/>
        <v>8424000</v>
      </c>
      <c r="K103" s="56">
        <f t="shared" si="2"/>
        <v>0</v>
      </c>
      <c r="L103" s="56">
        <v>135</v>
      </c>
      <c r="M103" s="56"/>
      <c r="N103" s="56" t="s">
        <v>817</v>
      </c>
    </row>
    <row r="104" spans="1:14" ht="15.5">
      <c r="A104" s="56">
        <f>IF(B104="","",SUBTOTAL(3,B$7:B104))</f>
        <v>98</v>
      </c>
      <c r="B104" s="140" t="s">
        <v>818</v>
      </c>
      <c r="C104" s="56">
        <v>28</v>
      </c>
      <c r="D104" s="56">
        <v>3</v>
      </c>
      <c r="E104" s="56">
        <v>2013</v>
      </c>
      <c r="F104" s="137">
        <v>936000</v>
      </c>
      <c r="G104" s="56">
        <v>0</v>
      </c>
      <c r="H104" s="56">
        <v>15</v>
      </c>
      <c r="I104" s="56">
        <v>9</v>
      </c>
      <c r="J104" s="138">
        <f t="shared" si="0"/>
        <v>8424000</v>
      </c>
      <c r="K104" s="56">
        <f t="shared" si="2"/>
        <v>0</v>
      </c>
      <c r="L104" s="56">
        <v>135</v>
      </c>
      <c r="M104" s="56"/>
      <c r="N104" s="56" t="s">
        <v>819</v>
      </c>
    </row>
    <row r="105" spans="1:14" ht="15.5">
      <c r="A105" s="56">
        <f>IF(B105="","",SUBTOTAL(3,B$7:B105))</f>
        <v>99</v>
      </c>
      <c r="B105" s="140" t="s">
        <v>89</v>
      </c>
      <c r="C105" s="56">
        <v>1</v>
      </c>
      <c r="D105" s="56">
        <v>6</v>
      </c>
      <c r="E105" s="56">
        <v>2013</v>
      </c>
      <c r="F105" s="137">
        <v>936000</v>
      </c>
      <c r="G105" s="56">
        <v>0</v>
      </c>
      <c r="H105" s="56">
        <v>15</v>
      </c>
      <c r="I105" s="56">
        <v>9</v>
      </c>
      <c r="J105" s="138">
        <f t="shared" si="0"/>
        <v>8424000</v>
      </c>
      <c r="K105" s="56">
        <f t="shared" si="2"/>
        <v>0</v>
      </c>
      <c r="L105" s="56">
        <v>135</v>
      </c>
      <c r="M105" s="56"/>
      <c r="N105" s="56" t="s">
        <v>820</v>
      </c>
    </row>
    <row r="106" spans="1:14" ht="15.5">
      <c r="A106" s="56">
        <f>IF(B106="","",SUBTOTAL(3,B$7:B106))</f>
        <v>100</v>
      </c>
      <c r="B106" s="140" t="s">
        <v>821</v>
      </c>
      <c r="C106" s="56">
        <v>2</v>
      </c>
      <c r="D106" s="56">
        <v>5</v>
      </c>
      <c r="E106" s="56">
        <v>2013</v>
      </c>
      <c r="F106" s="137">
        <v>936000</v>
      </c>
      <c r="G106" s="56">
        <v>0</v>
      </c>
      <c r="H106" s="56">
        <v>15</v>
      </c>
      <c r="I106" s="56">
        <v>9</v>
      </c>
      <c r="J106" s="138">
        <f t="shared" si="0"/>
        <v>8424000</v>
      </c>
      <c r="K106" s="56">
        <f t="shared" si="2"/>
        <v>0</v>
      </c>
      <c r="L106" s="56">
        <v>135</v>
      </c>
      <c r="M106" s="56"/>
      <c r="N106" s="56" t="s">
        <v>822</v>
      </c>
    </row>
    <row r="107" spans="1:14" ht="15.5">
      <c r="A107" s="56">
        <f>IF(B107="","",SUBTOTAL(3,B$7:B107))</f>
        <v>101</v>
      </c>
      <c r="B107" s="140" t="s">
        <v>823</v>
      </c>
      <c r="C107" s="56">
        <v>18</v>
      </c>
      <c r="D107" s="56">
        <v>11</v>
      </c>
      <c r="E107" s="56">
        <v>2013</v>
      </c>
      <c r="F107" s="137">
        <v>936000</v>
      </c>
      <c r="G107" s="56">
        <v>0</v>
      </c>
      <c r="H107" s="56">
        <v>15</v>
      </c>
      <c r="I107" s="56">
        <v>9</v>
      </c>
      <c r="J107" s="138">
        <f t="shared" si="0"/>
        <v>8424000</v>
      </c>
      <c r="K107" s="56">
        <f t="shared" si="2"/>
        <v>0</v>
      </c>
      <c r="L107" s="56">
        <v>135</v>
      </c>
      <c r="M107" s="56"/>
      <c r="N107" s="56" t="s">
        <v>824</v>
      </c>
    </row>
    <row r="108" spans="1:14" ht="15.5">
      <c r="A108" s="56">
        <f>IF(B108="","",SUBTOTAL(3,B$7:B108))</f>
        <v>102</v>
      </c>
      <c r="B108" s="140" t="s">
        <v>825</v>
      </c>
      <c r="C108" s="56">
        <v>18</v>
      </c>
      <c r="D108" s="56">
        <v>11</v>
      </c>
      <c r="E108" s="56">
        <v>2013</v>
      </c>
      <c r="F108" s="137">
        <v>936000</v>
      </c>
      <c r="G108" s="56">
        <v>0</v>
      </c>
      <c r="H108" s="56">
        <v>15</v>
      </c>
      <c r="I108" s="56">
        <v>9</v>
      </c>
      <c r="J108" s="138">
        <f t="shared" si="0"/>
        <v>8424000</v>
      </c>
      <c r="K108" s="56">
        <f t="shared" si="2"/>
        <v>0</v>
      </c>
      <c r="L108" s="56">
        <v>135</v>
      </c>
      <c r="M108" s="56"/>
      <c r="N108" s="56" t="s">
        <v>826</v>
      </c>
    </row>
    <row r="109" spans="1:14" ht="15.5">
      <c r="A109" s="56">
        <f>IF(B109="","",SUBTOTAL(3,B$7:B109))</f>
        <v>103</v>
      </c>
      <c r="B109" s="140" t="s">
        <v>827</v>
      </c>
      <c r="C109" s="56">
        <v>2</v>
      </c>
      <c r="D109" s="56">
        <v>3</v>
      </c>
      <c r="E109" s="56">
        <v>2013</v>
      </c>
      <c r="F109" s="137">
        <v>936000</v>
      </c>
      <c r="G109" s="56">
        <v>0</v>
      </c>
      <c r="H109" s="56">
        <v>15</v>
      </c>
      <c r="I109" s="56">
        <v>9</v>
      </c>
      <c r="J109" s="138">
        <f t="shared" si="0"/>
        <v>8424000</v>
      </c>
      <c r="K109" s="56">
        <f t="shared" si="2"/>
        <v>0</v>
      </c>
      <c r="L109" s="56">
        <v>135</v>
      </c>
      <c r="M109" s="56"/>
      <c r="N109" s="56" t="s">
        <v>828</v>
      </c>
    </row>
    <row r="110" spans="1:14" ht="15.5">
      <c r="A110" s="56">
        <f>IF(B110="","",SUBTOTAL(3,B$7:B110))</f>
        <v>104</v>
      </c>
      <c r="B110" s="140" t="s">
        <v>829</v>
      </c>
      <c r="C110" s="56">
        <v>13</v>
      </c>
      <c r="D110" s="56">
        <v>11</v>
      </c>
      <c r="E110" s="56">
        <v>2013</v>
      </c>
      <c r="F110" s="137">
        <v>936000</v>
      </c>
      <c r="G110" s="56">
        <v>0</v>
      </c>
      <c r="H110" s="56">
        <v>15</v>
      </c>
      <c r="I110" s="56">
        <v>9</v>
      </c>
      <c r="J110" s="138">
        <f t="shared" si="0"/>
        <v>8424000</v>
      </c>
      <c r="K110" s="56">
        <f t="shared" si="2"/>
        <v>0</v>
      </c>
      <c r="L110" s="56">
        <v>135</v>
      </c>
      <c r="M110" s="56"/>
      <c r="N110" s="56" t="s">
        <v>830</v>
      </c>
    </row>
    <row r="111" spans="1:14" ht="15.5">
      <c r="A111" s="56">
        <f>IF(B111="","",SUBTOTAL(3,B$7:B111))</f>
        <v>105</v>
      </c>
      <c r="B111" s="140" t="s">
        <v>831</v>
      </c>
      <c r="C111" s="56">
        <v>21</v>
      </c>
      <c r="D111" s="56">
        <v>4</v>
      </c>
      <c r="E111" s="56">
        <v>2013</v>
      </c>
      <c r="F111" s="137">
        <v>936000</v>
      </c>
      <c r="G111" s="56">
        <v>0</v>
      </c>
      <c r="H111" s="56">
        <v>15</v>
      </c>
      <c r="I111" s="56">
        <v>9</v>
      </c>
      <c r="J111" s="138">
        <f t="shared" si="0"/>
        <v>8424000</v>
      </c>
      <c r="K111" s="56">
        <f t="shared" si="2"/>
        <v>0</v>
      </c>
      <c r="L111" s="56">
        <v>135</v>
      </c>
      <c r="M111" s="56"/>
      <c r="N111" s="56" t="s">
        <v>832</v>
      </c>
    </row>
    <row r="112" spans="1:14" ht="15.5">
      <c r="A112" s="56">
        <f>IF(B112="","",SUBTOTAL(3,B$7:B112))</f>
        <v>106</v>
      </c>
      <c r="B112" s="140" t="s">
        <v>833</v>
      </c>
      <c r="C112" s="56">
        <v>17</v>
      </c>
      <c r="D112" s="56">
        <v>4</v>
      </c>
      <c r="E112" s="56">
        <v>2013</v>
      </c>
      <c r="F112" s="137">
        <v>936000</v>
      </c>
      <c r="G112" s="56">
        <v>0</v>
      </c>
      <c r="H112" s="56">
        <v>15</v>
      </c>
      <c r="I112" s="56">
        <v>9</v>
      </c>
      <c r="J112" s="138">
        <f t="shared" si="0"/>
        <v>8424000</v>
      </c>
      <c r="K112" s="56">
        <f t="shared" si="2"/>
        <v>0</v>
      </c>
      <c r="L112" s="56">
        <v>135</v>
      </c>
      <c r="M112" s="56"/>
      <c r="N112" s="56" t="s">
        <v>834</v>
      </c>
    </row>
    <row r="113" spans="1:14" ht="15.5">
      <c r="A113" s="56">
        <f>IF(B113="","",SUBTOTAL(3,B$7:B113))</f>
        <v>107</v>
      </c>
      <c r="B113" s="140" t="s">
        <v>169</v>
      </c>
      <c r="C113" s="56">
        <v>15</v>
      </c>
      <c r="D113" s="56">
        <v>8</v>
      </c>
      <c r="E113" s="56">
        <v>2013</v>
      </c>
      <c r="F113" s="137">
        <v>936000</v>
      </c>
      <c r="G113" s="56">
        <v>0</v>
      </c>
      <c r="H113" s="56">
        <v>15</v>
      </c>
      <c r="I113" s="56">
        <v>9</v>
      </c>
      <c r="J113" s="138">
        <f t="shared" si="0"/>
        <v>8424000</v>
      </c>
      <c r="K113" s="56">
        <f t="shared" si="2"/>
        <v>0</v>
      </c>
      <c r="L113" s="56">
        <v>135</v>
      </c>
      <c r="M113" s="56"/>
      <c r="N113" s="56" t="s">
        <v>835</v>
      </c>
    </row>
    <row r="114" spans="1:14" ht="15.5">
      <c r="A114" s="56">
        <f>IF(B114="","",SUBTOTAL(3,B$7:B114))</f>
        <v>108</v>
      </c>
      <c r="B114" s="140" t="s">
        <v>184</v>
      </c>
      <c r="C114" s="56">
        <v>30</v>
      </c>
      <c r="D114" s="56">
        <v>7</v>
      </c>
      <c r="E114" s="56">
        <v>2013</v>
      </c>
      <c r="F114" s="137">
        <v>936000</v>
      </c>
      <c r="G114" s="56">
        <v>0</v>
      </c>
      <c r="H114" s="56">
        <v>15</v>
      </c>
      <c r="I114" s="56">
        <v>9</v>
      </c>
      <c r="J114" s="138">
        <f t="shared" si="0"/>
        <v>8424000</v>
      </c>
      <c r="K114" s="56">
        <f t="shared" si="2"/>
        <v>0</v>
      </c>
      <c r="L114" s="56">
        <v>135</v>
      </c>
      <c r="M114" s="56"/>
      <c r="N114" s="56" t="s">
        <v>836</v>
      </c>
    </row>
    <row r="115" spans="1:14" ht="15.5">
      <c r="A115" s="56">
        <f>IF(B115="","",SUBTOTAL(3,B$7:B115))</f>
        <v>109</v>
      </c>
      <c r="B115" s="140" t="s">
        <v>837</v>
      </c>
      <c r="C115" s="56">
        <v>26</v>
      </c>
      <c r="D115" s="56">
        <v>7</v>
      </c>
      <c r="E115" s="56">
        <v>2013</v>
      </c>
      <c r="F115" s="137">
        <v>936000</v>
      </c>
      <c r="G115" s="56">
        <v>0</v>
      </c>
      <c r="H115" s="56">
        <v>15</v>
      </c>
      <c r="I115" s="56">
        <v>9</v>
      </c>
      <c r="J115" s="138">
        <f t="shared" si="0"/>
        <v>8424000</v>
      </c>
      <c r="K115" s="56">
        <f t="shared" si="2"/>
        <v>0</v>
      </c>
      <c r="L115" s="56">
        <v>135</v>
      </c>
      <c r="M115" s="56"/>
      <c r="N115" s="56" t="s">
        <v>838</v>
      </c>
    </row>
    <row r="116" spans="1:14" ht="15.5">
      <c r="A116" s="56">
        <f>IF(B116="","",SUBTOTAL(3,B$7:B116))</f>
        <v>110</v>
      </c>
      <c r="B116" s="140" t="s">
        <v>839</v>
      </c>
      <c r="C116" s="56">
        <v>28</v>
      </c>
      <c r="D116" s="56">
        <v>5</v>
      </c>
      <c r="E116" s="56">
        <v>2013</v>
      </c>
      <c r="F116" s="137">
        <v>936000</v>
      </c>
      <c r="G116" s="56">
        <v>0</v>
      </c>
      <c r="H116" s="56">
        <v>15</v>
      </c>
      <c r="I116" s="56">
        <v>9</v>
      </c>
      <c r="J116" s="138">
        <f t="shared" si="0"/>
        <v>8424000</v>
      </c>
      <c r="K116" s="56">
        <f t="shared" si="2"/>
        <v>0</v>
      </c>
      <c r="L116" s="56">
        <v>135</v>
      </c>
      <c r="M116" s="56"/>
      <c r="N116" s="56" t="s">
        <v>840</v>
      </c>
    </row>
    <row r="117" spans="1:14" ht="15.5">
      <c r="A117" s="56">
        <f>IF(B117="","",SUBTOTAL(3,B$7:B117))</f>
        <v>111</v>
      </c>
      <c r="B117" s="140" t="s">
        <v>100</v>
      </c>
      <c r="C117" s="56">
        <v>5</v>
      </c>
      <c r="D117" s="56">
        <v>6</v>
      </c>
      <c r="E117" s="56">
        <v>2013</v>
      </c>
      <c r="F117" s="137">
        <v>936000</v>
      </c>
      <c r="G117" s="56">
        <v>0</v>
      </c>
      <c r="H117" s="56">
        <v>15</v>
      </c>
      <c r="I117" s="56">
        <v>9</v>
      </c>
      <c r="J117" s="138">
        <f t="shared" si="0"/>
        <v>8424000</v>
      </c>
      <c r="K117" s="56">
        <f t="shared" si="2"/>
        <v>0</v>
      </c>
      <c r="L117" s="56">
        <v>135</v>
      </c>
      <c r="M117" s="56"/>
      <c r="N117" s="56" t="s">
        <v>841</v>
      </c>
    </row>
    <row r="118" spans="1:14" ht="15.5">
      <c r="A118" s="56">
        <f>IF(B118="","",SUBTOTAL(3,B$7:B118))</f>
        <v>112</v>
      </c>
      <c r="B118" s="140" t="s">
        <v>842</v>
      </c>
      <c r="C118" s="56">
        <v>10</v>
      </c>
      <c r="D118" s="56">
        <v>10</v>
      </c>
      <c r="E118" s="56">
        <v>2013</v>
      </c>
      <c r="F118" s="137">
        <v>936000</v>
      </c>
      <c r="G118" s="56">
        <v>0</v>
      </c>
      <c r="H118" s="56">
        <v>15</v>
      </c>
      <c r="I118" s="56">
        <v>9</v>
      </c>
      <c r="J118" s="138">
        <f t="shared" si="0"/>
        <v>8424000</v>
      </c>
      <c r="K118" s="56">
        <f t="shared" si="2"/>
        <v>0</v>
      </c>
      <c r="L118" s="56">
        <v>135</v>
      </c>
      <c r="M118" s="56">
        <v>1</v>
      </c>
      <c r="N118" s="56" t="s">
        <v>843</v>
      </c>
    </row>
    <row r="119" spans="1:14" ht="15.5">
      <c r="A119" s="56">
        <f>IF(B119="","",SUBTOTAL(3,B$7:B119))</f>
        <v>113</v>
      </c>
      <c r="B119" s="140" t="s">
        <v>191</v>
      </c>
      <c r="C119" s="56">
        <v>31</v>
      </c>
      <c r="D119" s="56">
        <v>10</v>
      </c>
      <c r="E119" s="56">
        <v>2013</v>
      </c>
      <c r="F119" s="137">
        <v>936000</v>
      </c>
      <c r="G119" s="56">
        <v>0</v>
      </c>
      <c r="H119" s="56">
        <v>15</v>
      </c>
      <c r="I119" s="56">
        <v>9</v>
      </c>
      <c r="J119" s="138">
        <f t="shared" si="0"/>
        <v>8424000</v>
      </c>
      <c r="K119" s="56">
        <f t="shared" si="2"/>
        <v>0</v>
      </c>
      <c r="L119" s="56">
        <v>135</v>
      </c>
      <c r="M119" s="56"/>
      <c r="N119" s="56" t="s">
        <v>844</v>
      </c>
    </row>
    <row r="120" spans="1:14" ht="15.5">
      <c r="A120" s="56">
        <f>IF(B120="","",SUBTOTAL(3,B$7:B120))</f>
        <v>114</v>
      </c>
      <c r="B120" s="140" t="s">
        <v>845</v>
      </c>
      <c r="C120" s="56">
        <v>27</v>
      </c>
      <c r="D120" s="56">
        <v>2</v>
      </c>
      <c r="E120" s="56">
        <v>2013</v>
      </c>
      <c r="F120" s="137">
        <v>936000</v>
      </c>
      <c r="G120" s="56">
        <v>0</v>
      </c>
      <c r="H120" s="56">
        <v>15</v>
      </c>
      <c r="I120" s="56">
        <v>9</v>
      </c>
      <c r="J120" s="138">
        <f t="shared" si="0"/>
        <v>8424000</v>
      </c>
      <c r="K120" s="56">
        <f t="shared" si="2"/>
        <v>0</v>
      </c>
      <c r="L120" s="56">
        <v>135</v>
      </c>
      <c r="M120" s="56"/>
      <c r="N120" s="56" t="s">
        <v>846</v>
      </c>
    </row>
    <row r="121" spans="1:14" ht="15.5">
      <c r="A121" s="56">
        <f>IF(B121="","",SUBTOTAL(3,B$7:B121))</f>
        <v>115</v>
      </c>
      <c r="B121" s="140" t="s">
        <v>847</v>
      </c>
      <c r="C121" s="56">
        <v>31</v>
      </c>
      <c r="D121" s="56">
        <v>5</v>
      </c>
      <c r="E121" s="56">
        <v>2013</v>
      </c>
      <c r="F121" s="137">
        <v>936000</v>
      </c>
      <c r="G121" s="56">
        <v>0</v>
      </c>
      <c r="H121" s="56">
        <v>15</v>
      </c>
      <c r="I121" s="56">
        <v>9</v>
      </c>
      <c r="J121" s="138">
        <f t="shared" si="0"/>
        <v>8424000</v>
      </c>
      <c r="K121" s="56">
        <f t="shared" si="2"/>
        <v>0</v>
      </c>
      <c r="L121" s="56">
        <v>135</v>
      </c>
      <c r="M121" s="56"/>
      <c r="N121" s="56" t="s">
        <v>848</v>
      </c>
    </row>
    <row r="122" spans="1:14" ht="15.5">
      <c r="A122" s="56">
        <f>IF(B122="","",SUBTOTAL(3,B$7:B122))</f>
        <v>116</v>
      </c>
      <c r="B122" s="140" t="s">
        <v>94</v>
      </c>
      <c r="C122" s="56">
        <v>2</v>
      </c>
      <c r="D122" s="56">
        <v>7</v>
      </c>
      <c r="E122" s="56">
        <v>2013</v>
      </c>
      <c r="F122" s="137">
        <v>936000</v>
      </c>
      <c r="G122" s="56">
        <v>0</v>
      </c>
      <c r="H122" s="56">
        <v>15</v>
      </c>
      <c r="I122" s="56">
        <v>9</v>
      </c>
      <c r="J122" s="138">
        <f t="shared" si="0"/>
        <v>8424000</v>
      </c>
      <c r="K122" s="56">
        <f t="shared" si="2"/>
        <v>0</v>
      </c>
      <c r="L122" s="56">
        <v>135</v>
      </c>
      <c r="M122" s="56"/>
      <c r="N122" s="56" t="s">
        <v>849</v>
      </c>
    </row>
    <row r="123" spans="1:14" ht="15.5">
      <c r="A123" s="56">
        <f>IF(B123="","",SUBTOTAL(3,B$7:B123))</f>
        <v>117</v>
      </c>
      <c r="B123" s="140" t="s">
        <v>164</v>
      </c>
      <c r="C123" s="56">
        <v>3</v>
      </c>
      <c r="D123" s="56">
        <v>9</v>
      </c>
      <c r="E123" s="56">
        <v>2013</v>
      </c>
      <c r="F123" s="137">
        <v>936000</v>
      </c>
      <c r="G123" s="56">
        <v>0</v>
      </c>
      <c r="H123" s="56">
        <v>15</v>
      </c>
      <c r="I123" s="56">
        <v>9</v>
      </c>
      <c r="J123" s="138">
        <f t="shared" si="0"/>
        <v>8424000</v>
      </c>
      <c r="K123" s="56">
        <f t="shared" si="2"/>
        <v>0</v>
      </c>
      <c r="L123" s="56">
        <v>135</v>
      </c>
      <c r="M123" s="56"/>
      <c r="N123" s="56" t="s">
        <v>850</v>
      </c>
    </row>
    <row r="124" spans="1:14" ht="15.5">
      <c r="A124" s="56">
        <f>IF(B124="","",SUBTOTAL(3,B$7:B124))</f>
        <v>118</v>
      </c>
      <c r="B124" s="140" t="s">
        <v>851</v>
      </c>
      <c r="C124" s="56">
        <v>11</v>
      </c>
      <c r="D124" s="56">
        <v>6</v>
      </c>
      <c r="E124" s="56">
        <v>2013</v>
      </c>
      <c r="F124" s="137">
        <v>936000</v>
      </c>
      <c r="G124" s="56">
        <v>0</v>
      </c>
      <c r="H124" s="56">
        <v>15</v>
      </c>
      <c r="I124" s="56">
        <v>9</v>
      </c>
      <c r="J124" s="138">
        <f t="shared" si="0"/>
        <v>8424000</v>
      </c>
      <c r="K124" s="56">
        <f t="shared" si="2"/>
        <v>0</v>
      </c>
      <c r="L124" s="56">
        <v>135</v>
      </c>
      <c r="M124" s="56"/>
      <c r="N124" s="56" t="s">
        <v>852</v>
      </c>
    </row>
    <row r="125" spans="1:14" ht="15.5">
      <c r="A125" s="56">
        <f>IF(B125="","",SUBTOTAL(3,B$7:B125))</f>
        <v>119</v>
      </c>
      <c r="B125" s="140" t="s">
        <v>42</v>
      </c>
      <c r="C125" s="56">
        <v>3</v>
      </c>
      <c r="D125" s="56">
        <v>11</v>
      </c>
      <c r="E125" s="56">
        <v>2013</v>
      </c>
      <c r="F125" s="137">
        <v>936000</v>
      </c>
      <c r="G125" s="56">
        <v>0</v>
      </c>
      <c r="H125" s="56">
        <v>15</v>
      </c>
      <c r="I125" s="56">
        <v>9</v>
      </c>
      <c r="J125" s="138">
        <f t="shared" si="0"/>
        <v>8424000</v>
      </c>
      <c r="K125" s="56">
        <f t="shared" si="2"/>
        <v>0</v>
      </c>
      <c r="L125" s="56">
        <v>135</v>
      </c>
      <c r="M125" s="56">
        <v>1</v>
      </c>
      <c r="N125" s="56" t="s">
        <v>853</v>
      </c>
    </row>
    <row r="126" spans="1:14" ht="15.5">
      <c r="A126" s="56">
        <f>IF(B126="","",SUBTOTAL(3,B$7:B126))</f>
        <v>120</v>
      </c>
      <c r="B126" s="140" t="s">
        <v>854</v>
      </c>
      <c r="C126" s="56">
        <v>7</v>
      </c>
      <c r="D126" s="56">
        <v>8</v>
      </c>
      <c r="E126" s="56">
        <v>2013</v>
      </c>
      <c r="F126" s="137">
        <v>936000</v>
      </c>
      <c r="G126" s="56">
        <v>0</v>
      </c>
      <c r="H126" s="56">
        <v>15</v>
      </c>
      <c r="I126" s="56">
        <v>9</v>
      </c>
      <c r="J126" s="138">
        <f t="shared" si="0"/>
        <v>8424000</v>
      </c>
      <c r="K126" s="56">
        <f t="shared" si="2"/>
        <v>0</v>
      </c>
      <c r="L126" s="56">
        <v>135</v>
      </c>
      <c r="M126" s="56"/>
      <c r="N126" s="56" t="s">
        <v>855</v>
      </c>
    </row>
    <row r="127" spans="1:14" ht="15.5">
      <c r="A127" s="56">
        <f>IF(B127="","",SUBTOTAL(3,B$7:B127))</f>
        <v>121</v>
      </c>
      <c r="B127" s="140" t="s">
        <v>856</v>
      </c>
      <c r="C127" s="56">
        <v>1</v>
      </c>
      <c r="D127" s="56">
        <v>10</v>
      </c>
      <c r="E127" s="56">
        <v>2013</v>
      </c>
      <c r="F127" s="137">
        <v>936000</v>
      </c>
      <c r="G127" s="56">
        <v>0</v>
      </c>
      <c r="H127" s="56">
        <v>15</v>
      </c>
      <c r="I127" s="56">
        <v>9</v>
      </c>
      <c r="J127" s="138">
        <f t="shared" si="0"/>
        <v>8424000</v>
      </c>
      <c r="K127" s="56">
        <f t="shared" si="2"/>
        <v>0</v>
      </c>
      <c r="L127" s="56">
        <v>135</v>
      </c>
      <c r="M127" s="56"/>
      <c r="N127" s="56" t="s">
        <v>857</v>
      </c>
    </row>
    <row r="128" spans="1:14" ht="24.65" customHeight="1">
      <c r="A128" s="56">
        <f>IF(B128="","",SUBTOTAL(3,B$7:B128))</f>
        <v>122</v>
      </c>
      <c r="B128" s="140" t="s">
        <v>858</v>
      </c>
      <c r="C128" s="56">
        <v>14</v>
      </c>
      <c r="D128" s="56">
        <v>7</v>
      </c>
      <c r="E128" s="56">
        <v>2013</v>
      </c>
      <c r="F128" s="137">
        <v>936000</v>
      </c>
      <c r="G128" s="56">
        <v>0</v>
      </c>
      <c r="H128" s="56">
        <v>15</v>
      </c>
      <c r="I128" s="56">
        <v>9</v>
      </c>
      <c r="J128" s="138">
        <f t="shared" si="0"/>
        <v>8424000</v>
      </c>
      <c r="K128" s="56">
        <f t="shared" si="2"/>
        <v>0</v>
      </c>
      <c r="L128" s="56">
        <v>135</v>
      </c>
      <c r="M128" s="56">
        <v>1</v>
      </c>
      <c r="N128" s="56" t="s">
        <v>859</v>
      </c>
    </row>
    <row r="129" spans="1:14" ht="15.5">
      <c r="A129" s="56">
        <f>IF(B129="","",SUBTOTAL(3,B$7:B129))</f>
        <v>123</v>
      </c>
      <c r="B129" s="140" t="s">
        <v>860</v>
      </c>
      <c r="C129" s="56">
        <v>5</v>
      </c>
      <c r="D129" s="56">
        <v>9</v>
      </c>
      <c r="E129" s="56">
        <v>2012</v>
      </c>
      <c r="F129" s="137">
        <v>936000</v>
      </c>
      <c r="G129" s="56">
        <v>0</v>
      </c>
      <c r="H129" s="56">
        <v>15</v>
      </c>
      <c r="I129" s="56">
        <v>9</v>
      </c>
      <c r="J129" s="138">
        <f t="shared" si="0"/>
        <v>8424000</v>
      </c>
      <c r="K129" s="56">
        <f t="shared" si="2"/>
        <v>0</v>
      </c>
      <c r="L129" s="56">
        <v>135</v>
      </c>
      <c r="M129" s="56"/>
      <c r="N129" s="56" t="s">
        <v>861</v>
      </c>
    </row>
    <row r="130" spans="1:14" ht="15.5">
      <c r="A130" s="56">
        <f>IF(B130="","",SUBTOTAL(3,B$7:B130))</f>
        <v>124</v>
      </c>
      <c r="B130" s="140" t="s">
        <v>525</v>
      </c>
      <c r="C130" s="56">
        <v>29</v>
      </c>
      <c r="D130" s="56">
        <v>1</v>
      </c>
      <c r="E130" s="56">
        <v>2013</v>
      </c>
      <c r="F130" s="137">
        <v>936000</v>
      </c>
      <c r="G130" s="56">
        <v>0</v>
      </c>
      <c r="H130" s="56">
        <v>15</v>
      </c>
      <c r="I130" s="56">
        <v>9</v>
      </c>
      <c r="J130" s="138">
        <f t="shared" si="0"/>
        <v>8424000</v>
      </c>
      <c r="K130" s="56">
        <f t="shared" si="2"/>
        <v>0</v>
      </c>
      <c r="L130" s="56">
        <v>135</v>
      </c>
      <c r="M130" s="56">
        <v>1</v>
      </c>
      <c r="N130" s="56" t="s">
        <v>862</v>
      </c>
    </row>
    <row r="131" spans="1:14" ht="15.5">
      <c r="A131" s="56">
        <f>IF(B131="","",SUBTOTAL(3,B$7:B131))</f>
        <v>125</v>
      </c>
      <c r="B131" s="140" t="s">
        <v>200</v>
      </c>
      <c r="C131" s="56">
        <v>4</v>
      </c>
      <c r="D131" s="56">
        <v>7</v>
      </c>
      <c r="E131" s="56">
        <v>2013</v>
      </c>
      <c r="F131" s="137">
        <v>936000</v>
      </c>
      <c r="G131" s="56">
        <v>0</v>
      </c>
      <c r="H131" s="56">
        <v>15</v>
      </c>
      <c r="I131" s="56">
        <v>9</v>
      </c>
      <c r="J131" s="138">
        <f t="shared" si="0"/>
        <v>8424000</v>
      </c>
      <c r="K131" s="56">
        <f t="shared" si="2"/>
        <v>0</v>
      </c>
      <c r="L131" s="56">
        <v>135</v>
      </c>
      <c r="M131" s="56">
        <v>1</v>
      </c>
      <c r="N131" s="30" t="s">
        <v>863</v>
      </c>
    </row>
    <row r="132" spans="1:14" ht="15.5">
      <c r="A132" s="56">
        <f>IF(B132="","",SUBTOTAL(3,B$7:B132))</f>
        <v>126</v>
      </c>
      <c r="B132" s="140" t="s">
        <v>864</v>
      </c>
      <c r="C132" s="56">
        <v>5</v>
      </c>
      <c r="D132" s="56">
        <v>11</v>
      </c>
      <c r="E132" s="56">
        <v>2013</v>
      </c>
      <c r="F132" s="137">
        <v>936000</v>
      </c>
      <c r="G132" s="56">
        <v>0</v>
      </c>
      <c r="H132" s="56">
        <v>15</v>
      </c>
      <c r="I132" s="56">
        <v>9</v>
      </c>
      <c r="J132" s="138">
        <f t="shared" si="0"/>
        <v>8424000</v>
      </c>
      <c r="K132" s="56">
        <f t="shared" si="2"/>
        <v>0</v>
      </c>
      <c r="L132" s="56">
        <v>135</v>
      </c>
      <c r="M132" s="56">
        <v>1</v>
      </c>
      <c r="N132" s="30" t="s">
        <v>865</v>
      </c>
    </row>
    <row r="133" spans="1:14" ht="15.5">
      <c r="A133" s="56">
        <f>IF(B133="","",SUBTOTAL(3,B$7:B133))</f>
        <v>127</v>
      </c>
      <c r="B133" s="140" t="s">
        <v>103</v>
      </c>
      <c r="C133" s="56">
        <v>1</v>
      </c>
      <c r="D133" s="56">
        <v>2</v>
      </c>
      <c r="E133" s="56">
        <v>2013</v>
      </c>
      <c r="F133" s="137">
        <v>936000</v>
      </c>
      <c r="G133" s="56">
        <v>0</v>
      </c>
      <c r="H133" s="56">
        <v>15</v>
      </c>
      <c r="I133" s="56">
        <v>9</v>
      </c>
      <c r="J133" s="138">
        <f t="shared" si="0"/>
        <v>8424000</v>
      </c>
      <c r="K133" s="56">
        <f t="shared" si="2"/>
        <v>0</v>
      </c>
      <c r="L133" s="56">
        <v>135</v>
      </c>
      <c r="M133" s="56"/>
      <c r="N133" s="30" t="s">
        <v>866</v>
      </c>
    </row>
    <row r="134" spans="1:14" ht="15.5">
      <c r="A134" s="56">
        <f>IF(B134="","",SUBTOTAL(3,B$7:B134))</f>
        <v>128</v>
      </c>
      <c r="B134" s="140" t="s">
        <v>867</v>
      </c>
      <c r="C134" s="56">
        <v>24</v>
      </c>
      <c r="D134" s="56">
        <v>2</v>
      </c>
      <c r="E134" s="56">
        <v>2013</v>
      </c>
      <c r="F134" s="137">
        <v>936000</v>
      </c>
      <c r="G134" s="56">
        <v>0</v>
      </c>
      <c r="H134" s="56">
        <v>15</v>
      </c>
      <c r="I134" s="56">
        <v>9</v>
      </c>
      <c r="J134" s="138">
        <f t="shared" si="0"/>
        <v>8424000</v>
      </c>
      <c r="K134" s="56">
        <f t="shared" si="2"/>
        <v>0</v>
      </c>
      <c r="L134" s="56">
        <v>135</v>
      </c>
      <c r="M134" s="56"/>
      <c r="N134" s="30" t="s">
        <v>868</v>
      </c>
    </row>
    <row r="135" spans="1:14" ht="15.5">
      <c r="A135" s="56">
        <f>IF(B135="","",SUBTOTAL(3,B$7:B135))</f>
        <v>129</v>
      </c>
      <c r="B135" s="140" t="s">
        <v>869</v>
      </c>
      <c r="C135" s="56">
        <v>4</v>
      </c>
      <c r="D135" s="56">
        <v>7</v>
      </c>
      <c r="E135" s="56">
        <v>2013</v>
      </c>
      <c r="F135" s="137">
        <v>936000</v>
      </c>
      <c r="G135" s="56">
        <v>0</v>
      </c>
      <c r="H135" s="56">
        <v>15</v>
      </c>
      <c r="I135" s="56">
        <v>9</v>
      </c>
      <c r="J135" s="138">
        <f t="shared" si="0"/>
        <v>8424000</v>
      </c>
      <c r="K135" s="56">
        <f t="shared" si="2"/>
        <v>0</v>
      </c>
      <c r="L135" s="56">
        <v>135</v>
      </c>
      <c r="M135" s="56"/>
      <c r="N135" s="30" t="s">
        <v>870</v>
      </c>
    </row>
    <row r="136" spans="1:14" ht="15.5">
      <c r="A136" s="56">
        <f>IF(B136="","",SUBTOTAL(3,B$7:B136))</f>
        <v>130</v>
      </c>
      <c r="B136" s="140" t="s">
        <v>167</v>
      </c>
      <c r="C136" s="56">
        <v>26</v>
      </c>
      <c r="D136" s="56">
        <v>8</v>
      </c>
      <c r="E136" s="56">
        <v>2013</v>
      </c>
      <c r="F136" s="137">
        <v>936000</v>
      </c>
      <c r="G136" s="56">
        <v>0</v>
      </c>
      <c r="H136" s="56">
        <v>15</v>
      </c>
      <c r="I136" s="56">
        <v>9</v>
      </c>
      <c r="J136" s="138">
        <f t="shared" si="0"/>
        <v>8424000</v>
      </c>
      <c r="K136" s="56">
        <f t="shared" si="2"/>
        <v>0</v>
      </c>
      <c r="L136" s="56">
        <v>135</v>
      </c>
      <c r="M136" s="56">
        <v>1</v>
      </c>
      <c r="N136" s="30" t="s">
        <v>871</v>
      </c>
    </row>
    <row r="137" spans="1:14" ht="15.5">
      <c r="A137" s="56">
        <f>IF(B137="","",SUBTOTAL(3,B$7:B137))</f>
        <v>131</v>
      </c>
      <c r="B137" s="140" t="s">
        <v>153</v>
      </c>
      <c r="C137" s="56">
        <v>5</v>
      </c>
      <c r="D137" s="56">
        <v>9</v>
      </c>
      <c r="E137" s="56">
        <v>2013</v>
      </c>
      <c r="F137" s="137">
        <v>936000</v>
      </c>
      <c r="G137" s="56">
        <v>0</v>
      </c>
      <c r="H137" s="56">
        <v>15</v>
      </c>
      <c r="I137" s="56">
        <v>9</v>
      </c>
      <c r="J137" s="138">
        <f t="shared" si="0"/>
        <v>8424000</v>
      </c>
      <c r="K137" s="56">
        <f t="shared" si="2"/>
        <v>0</v>
      </c>
      <c r="L137" s="56">
        <v>135</v>
      </c>
      <c r="M137" s="56">
        <v>1</v>
      </c>
      <c r="N137" s="30" t="s">
        <v>872</v>
      </c>
    </row>
    <row r="138" spans="1:14" ht="15.5">
      <c r="A138" s="56">
        <f>IF(B138="","",SUBTOTAL(3,B$7:B138))</f>
        <v>132</v>
      </c>
      <c r="B138" s="140" t="s">
        <v>873</v>
      </c>
      <c r="C138" s="56">
        <v>2</v>
      </c>
      <c r="D138" s="56">
        <v>1</v>
      </c>
      <c r="E138" s="56">
        <v>2013</v>
      </c>
      <c r="F138" s="137">
        <v>936000</v>
      </c>
      <c r="G138" s="56">
        <v>0</v>
      </c>
      <c r="H138" s="56">
        <v>15</v>
      </c>
      <c r="I138" s="56">
        <v>9</v>
      </c>
      <c r="J138" s="138">
        <f t="shared" si="0"/>
        <v>8424000</v>
      </c>
      <c r="K138" s="56">
        <f t="shared" si="2"/>
        <v>0</v>
      </c>
      <c r="L138" s="56">
        <v>135</v>
      </c>
      <c r="M138" s="56"/>
      <c r="N138" s="30" t="s">
        <v>874</v>
      </c>
    </row>
    <row r="139" spans="1:14" ht="15.5">
      <c r="A139" s="56">
        <f>IF(B139="","",SUBTOTAL(3,B$7:B139))</f>
        <v>133</v>
      </c>
      <c r="B139" s="140" t="s">
        <v>174</v>
      </c>
      <c r="C139" s="56">
        <v>1</v>
      </c>
      <c r="D139" s="56">
        <v>4</v>
      </c>
      <c r="E139" s="56">
        <v>2013</v>
      </c>
      <c r="F139" s="137">
        <v>936000</v>
      </c>
      <c r="G139" s="56">
        <v>0</v>
      </c>
      <c r="H139" s="56">
        <v>15</v>
      </c>
      <c r="I139" s="56">
        <v>9</v>
      </c>
      <c r="J139" s="138">
        <f t="shared" si="0"/>
        <v>8424000</v>
      </c>
      <c r="K139" s="56">
        <f t="shared" si="2"/>
        <v>0</v>
      </c>
      <c r="L139" s="56">
        <v>135</v>
      </c>
      <c r="M139" s="56">
        <v>1</v>
      </c>
      <c r="N139" s="30" t="s">
        <v>875</v>
      </c>
    </row>
    <row r="140" spans="1:14" ht="15.5">
      <c r="A140" s="56">
        <f>IF(B140="","",SUBTOTAL(3,B$7:B140))</f>
        <v>134</v>
      </c>
      <c r="B140" s="140" t="s">
        <v>876</v>
      </c>
      <c r="C140" s="56">
        <v>20</v>
      </c>
      <c r="D140" s="56">
        <v>6</v>
      </c>
      <c r="E140" s="56">
        <v>2013</v>
      </c>
      <c r="F140" s="137">
        <v>936000</v>
      </c>
      <c r="G140" s="56">
        <v>0</v>
      </c>
      <c r="H140" s="56">
        <v>15</v>
      </c>
      <c r="I140" s="56">
        <v>9</v>
      </c>
      <c r="J140" s="138">
        <f t="shared" si="0"/>
        <v>8424000</v>
      </c>
      <c r="K140" s="56">
        <f t="shared" si="2"/>
        <v>0</v>
      </c>
      <c r="L140" s="56">
        <v>135</v>
      </c>
      <c r="M140" s="56"/>
      <c r="N140" s="30" t="s">
        <v>877</v>
      </c>
    </row>
    <row r="141" spans="1:14" ht="15.5">
      <c r="A141" s="56">
        <f>IF(B141="","",SUBTOTAL(3,B$7:B141))</f>
        <v>135</v>
      </c>
      <c r="B141" s="140" t="s">
        <v>114</v>
      </c>
      <c r="C141" s="56">
        <v>9</v>
      </c>
      <c r="D141" s="56">
        <v>12</v>
      </c>
      <c r="E141" s="56">
        <v>2013</v>
      </c>
      <c r="F141" s="137">
        <v>936000</v>
      </c>
      <c r="G141" s="56">
        <v>0</v>
      </c>
      <c r="H141" s="56">
        <v>15</v>
      </c>
      <c r="I141" s="56">
        <v>9</v>
      </c>
      <c r="J141" s="138">
        <f t="shared" si="0"/>
        <v>8424000</v>
      </c>
      <c r="K141" s="56">
        <f t="shared" si="2"/>
        <v>0</v>
      </c>
      <c r="L141" s="56">
        <v>135</v>
      </c>
      <c r="M141" s="56">
        <v>1</v>
      </c>
      <c r="N141" s="30" t="s">
        <v>878</v>
      </c>
    </row>
    <row r="142" spans="1:14" ht="15.5">
      <c r="A142" s="56">
        <f>IF(B142="","",SUBTOTAL(3,B$7:B142))</f>
        <v>136</v>
      </c>
      <c r="B142" s="140" t="s">
        <v>879</v>
      </c>
      <c r="C142" s="56">
        <v>25</v>
      </c>
      <c r="D142" s="56">
        <v>9</v>
      </c>
      <c r="E142" s="56">
        <v>2013</v>
      </c>
      <c r="F142" s="137">
        <v>936000</v>
      </c>
      <c r="G142" s="56">
        <v>0</v>
      </c>
      <c r="H142" s="56">
        <v>15</v>
      </c>
      <c r="I142" s="56">
        <v>9</v>
      </c>
      <c r="J142" s="138">
        <f t="shared" si="0"/>
        <v>8424000</v>
      </c>
      <c r="K142" s="56">
        <f t="shared" si="2"/>
        <v>0</v>
      </c>
      <c r="L142" s="56">
        <v>135</v>
      </c>
      <c r="M142" s="56"/>
      <c r="N142" s="30" t="s">
        <v>880</v>
      </c>
    </row>
    <row r="143" spans="1:14" ht="15.5">
      <c r="A143" s="56">
        <f>IF(B143="","",SUBTOTAL(3,B$7:B143))</f>
        <v>137</v>
      </c>
      <c r="B143" s="140" t="s">
        <v>51</v>
      </c>
      <c r="C143" s="56">
        <v>18</v>
      </c>
      <c r="D143" s="56">
        <v>2</v>
      </c>
      <c r="E143" s="56">
        <v>2013</v>
      </c>
      <c r="F143" s="137">
        <v>936000</v>
      </c>
      <c r="G143" s="56">
        <v>0</v>
      </c>
      <c r="H143" s="56">
        <v>15</v>
      </c>
      <c r="I143" s="56">
        <v>9</v>
      </c>
      <c r="J143" s="138">
        <f t="shared" si="0"/>
        <v>8424000</v>
      </c>
      <c r="K143" s="56">
        <f t="shared" si="2"/>
        <v>0</v>
      </c>
      <c r="L143" s="56">
        <v>135</v>
      </c>
      <c r="M143" s="56">
        <v>1</v>
      </c>
      <c r="N143" s="30" t="s">
        <v>881</v>
      </c>
    </row>
    <row r="144" spans="1:14" ht="15.5">
      <c r="A144" s="56">
        <f>IF(B144="","",SUBTOTAL(3,B$7:B144))</f>
        <v>138</v>
      </c>
      <c r="B144" s="140" t="s">
        <v>69</v>
      </c>
      <c r="C144" s="56">
        <v>2</v>
      </c>
      <c r="D144" s="56">
        <v>1</v>
      </c>
      <c r="E144" s="56">
        <v>2013</v>
      </c>
      <c r="F144" s="137">
        <v>936000</v>
      </c>
      <c r="G144" s="56">
        <v>0</v>
      </c>
      <c r="H144" s="56">
        <v>15</v>
      </c>
      <c r="I144" s="56">
        <v>9</v>
      </c>
      <c r="J144" s="138">
        <f t="shared" si="0"/>
        <v>8424000</v>
      </c>
      <c r="K144" s="56">
        <f t="shared" si="2"/>
        <v>0</v>
      </c>
      <c r="L144" s="56">
        <v>135</v>
      </c>
      <c r="M144" s="56"/>
      <c r="N144" s="30" t="s">
        <v>882</v>
      </c>
    </row>
    <row r="145" spans="1:14" ht="15.5">
      <c r="A145" s="56">
        <f>IF(B145="","",SUBTOTAL(3,B$7:B145))</f>
        <v>139</v>
      </c>
      <c r="B145" s="140" t="s">
        <v>883</v>
      </c>
      <c r="C145" s="56">
        <v>25</v>
      </c>
      <c r="D145" s="56">
        <v>7</v>
      </c>
      <c r="E145" s="56">
        <v>2013</v>
      </c>
      <c r="F145" s="137">
        <v>936000</v>
      </c>
      <c r="G145" s="56">
        <v>0</v>
      </c>
      <c r="H145" s="56">
        <v>15</v>
      </c>
      <c r="I145" s="56">
        <v>9</v>
      </c>
      <c r="J145" s="138">
        <f t="shared" si="0"/>
        <v>8424000</v>
      </c>
      <c r="K145" s="56">
        <f t="shared" si="2"/>
        <v>0</v>
      </c>
      <c r="L145" s="56">
        <v>135</v>
      </c>
      <c r="M145" s="56"/>
      <c r="N145" s="30" t="s">
        <v>884</v>
      </c>
    </row>
    <row r="146" spans="1:14" ht="15.5">
      <c r="A146" s="56">
        <f>IF(B146="","",SUBTOTAL(3,B$7:B146))</f>
        <v>140</v>
      </c>
      <c r="B146" s="140" t="s">
        <v>885</v>
      </c>
      <c r="C146" s="56">
        <v>4</v>
      </c>
      <c r="D146" s="56">
        <v>8</v>
      </c>
      <c r="E146" s="56">
        <v>2013</v>
      </c>
      <c r="F146" s="137">
        <v>936000</v>
      </c>
      <c r="G146" s="56">
        <v>0</v>
      </c>
      <c r="H146" s="56">
        <v>15</v>
      </c>
      <c r="I146" s="56">
        <v>9</v>
      </c>
      <c r="J146" s="138">
        <f t="shared" si="0"/>
        <v>8424000</v>
      </c>
      <c r="K146" s="56">
        <f t="shared" si="2"/>
        <v>0</v>
      </c>
      <c r="L146" s="56">
        <v>135</v>
      </c>
      <c r="M146" s="56"/>
      <c r="N146" s="30" t="s">
        <v>886</v>
      </c>
    </row>
    <row r="147" spans="1:14" ht="15.5">
      <c r="A147" s="56">
        <f>IF(B147="","",SUBTOTAL(3,B$7:B147))</f>
        <v>141</v>
      </c>
      <c r="B147" s="140" t="s">
        <v>204</v>
      </c>
      <c r="C147" s="56">
        <v>6</v>
      </c>
      <c r="D147" s="56">
        <v>10</v>
      </c>
      <c r="E147" s="56">
        <v>2013</v>
      </c>
      <c r="F147" s="137">
        <v>936000</v>
      </c>
      <c r="G147" s="56">
        <v>0</v>
      </c>
      <c r="H147" s="56">
        <v>15</v>
      </c>
      <c r="I147" s="56">
        <v>9</v>
      </c>
      <c r="J147" s="138">
        <f t="shared" si="0"/>
        <v>8424000</v>
      </c>
      <c r="K147" s="56">
        <f t="shared" si="2"/>
        <v>0</v>
      </c>
      <c r="L147" s="56">
        <v>135</v>
      </c>
      <c r="M147" s="56"/>
      <c r="N147" s="30" t="s">
        <v>887</v>
      </c>
    </row>
    <row r="148" spans="1:14" ht="15.5">
      <c r="A148" s="56">
        <f>IF(B148="","",SUBTOTAL(3,B$7:B148))</f>
        <v>142</v>
      </c>
      <c r="B148" s="140" t="s">
        <v>888</v>
      </c>
      <c r="C148" s="56">
        <v>3</v>
      </c>
      <c r="D148" s="56">
        <v>6</v>
      </c>
      <c r="E148" s="56">
        <v>2013</v>
      </c>
      <c r="F148" s="137">
        <v>936000</v>
      </c>
      <c r="G148" s="56">
        <v>0</v>
      </c>
      <c r="H148" s="56">
        <v>15</v>
      </c>
      <c r="I148" s="56">
        <v>9</v>
      </c>
      <c r="J148" s="138">
        <f t="shared" si="0"/>
        <v>8424000</v>
      </c>
      <c r="K148" s="56">
        <f t="shared" si="2"/>
        <v>0</v>
      </c>
      <c r="L148" s="56">
        <v>135</v>
      </c>
      <c r="M148" s="56"/>
      <c r="N148" s="30" t="s">
        <v>889</v>
      </c>
    </row>
    <row r="149" spans="1:14" ht="15.5">
      <c r="A149" s="56">
        <f>IF(B149="","",SUBTOTAL(3,B$7:B149))</f>
        <v>143</v>
      </c>
      <c r="B149" s="140" t="s">
        <v>453</v>
      </c>
      <c r="C149" s="56">
        <v>20</v>
      </c>
      <c r="D149" s="56">
        <v>4</v>
      </c>
      <c r="E149" s="56">
        <v>2013</v>
      </c>
      <c r="F149" s="137">
        <v>936000</v>
      </c>
      <c r="G149" s="56">
        <v>0</v>
      </c>
      <c r="H149" s="56">
        <v>15</v>
      </c>
      <c r="I149" s="56">
        <v>9</v>
      </c>
      <c r="J149" s="138">
        <f t="shared" si="0"/>
        <v>8424000</v>
      </c>
      <c r="K149" s="56">
        <f t="shared" si="2"/>
        <v>0</v>
      </c>
      <c r="L149" s="56">
        <v>135</v>
      </c>
      <c r="M149" s="56"/>
      <c r="N149" s="30" t="s">
        <v>890</v>
      </c>
    </row>
    <row r="150" spans="1:14" ht="15.5">
      <c r="A150" s="56">
        <f>IF(B150="","",SUBTOTAL(3,B$7:B150))</f>
        <v>144</v>
      </c>
      <c r="B150" s="140" t="s">
        <v>891</v>
      </c>
      <c r="C150" s="56">
        <v>9</v>
      </c>
      <c r="D150" s="56">
        <v>10</v>
      </c>
      <c r="E150" s="56">
        <v>2013</v>
      </c>
      <c r="F150" s="137">
        <v>936000</v>
      </c>
      <c r="G150" s="56">
        <v>0</v>
      </c>
      <c r="H150" s="56">
        <v>15</v>
      </c>
      <c r="I150" s="56">
        <v>9</v>
      </c>
      <c r="J150" s="138">
        <f t="shared" si="0"/>
        <v>8424000</v>
      </c>
      <c r="K150" s="56">
        <f t="shared" si="2"/>
        <v>0</v>
      </c>
      <c r="L150" s="56">
        <v>135</v>
      </c>
      <c r="M150" s="56"/>
      <c r="N150" s="30" t="s">
        <v>892</v>
      </c>
    </row>
    <row r="151" spans="1:14" ht="15.5">
      <c r="A151" s="56">
        <f>IF(B151="","",SUBTOTAL(3,B$7:B151))</f>
        <v>145</v>
      </c>
      <c r="B151" s="140" t="s">
        <v>893</v>
      </c>
      <c r="C151" s="56">
        <v>1</v>
      </c>
      <c r="D151" s="56">
        <v>9</v>
      </c>
      <c r="E151" s="56">
        <v>2013</v>
      </c>
      <c r="F151" s="137">
        <v>936000</v>
      </c>
      <c r="G151" s="56">
        <v>0</v>
      </c>
      <c r="H151" s="56">
        <v>15</v>
      </c>
      <c r="I151" s="56">
        <v>9</v>
      </c>
      <c r="J151" s="138">
        <f t="shared" si="0"/>
        <v>8424000</v>
      </c>
      <c r="K151" s="56">
        <f t="shared" si="2"/>
        <v>0</v>
      </c>
      <c r="L151" s="56">
        <v>135</v>
      </c>
      <c r="M151" s="56"/>
      <c r="N151" s="30" t="s">
        <v>894</v>
      </c>
    </row>
    <row r="152" spans="1:14" ht="29" customHeight="1">
      <c r="A152" s="56">
        <f>IF(B152="","",SUBTOTAL(3,B$7:B152))</f>
        <v>146</v>
      </c>
      <c r="B152" s="140" t="s">
        <v>895</v>
      </c>
      <c r="C152" s="56">
        <v>18</v>
      </c>
      <c r="D152" s="56">
        <v>8</v>
      </c>
      <c r="E152" s="56">
        <v>2013</v>
      </c>
      <c r="F152" s="137">
        <v>936000</v>
      </c>
      <c r="G152" s="56">
        <v>0</v>
      </c>
      <c r="H152" s="56">
        <v>15</v>
      </c>
      <c r="I152" s="56">
        <v>9</v>
      </c>
      <c r="J152" s="138">
        <f t="shared" si="0"/>
        <v>8424000</v>
      </c>
      <c r="K152" s="56">
        <f t="shared" si="2"/>
        <v>0</v>
      </c>
      <c r="L152" s="56">
        <v>135</v>
      </c>
      <c r="M152" s="56"/>
      <c r="N152" s="223" t="s">
        <v>896</v>
      </c>
    </row>
    <row r="153" spans="1:14" ht="15.5">
      <c r="A153" s="56">
        <f>IF(B153="","",SUBTOTAL(3,B$7:B153))</f>
        <v>147</v>
      </c>
      <c r="B153" s="140" t="s">
        <v>897</v>
      </c>
      <c r="C153" s="56">
        <v>16</v>
      </c>
      <c r="D153" s="56">
        <v>2</v>
      </c>
      <c r="E153" s="56">
        <v>2013</v>
      </c>
      <c r="F153" s="137">
        <v>936000</v>
      </c>
      <c r="G153" s="56">
        <v>0</v>
      </c>
      <c r="H153" s="56">
        <v>15</v>
      </c>
      <c r="I153" s="56">
        <v>9</v>
      </c>
      <c r="J153" s="138">
        <f t="shared" si="0"/>
        <v>8424000</v>
      </c>
      <c r="K153" s="56">
        <f t="shared" si="2"/>
        <v>0</v>
      </c>
      <c r="L153" s="56">
        <v>135</v>
      </c>
      <c r="M153" s="56">
        <v>1</v>
      </c>
      <c r="N153" s="30" t="s">
        <v>898</v>
      </c>
    </row>
    <row r="154" spans="1:14" ht="15.5">
      <c r="A154" s="56">
        <f>IF(B154="","",SUBTOTAL(3,B$7:B154))</f>
        <v>148</v>
      </c>
      <c r="B154" s="140" t="s">
        <v>198</v>
      </c>
      <c r="C154" s="56">
        <v>8</v>
      </c>
      <c r="D154" s="56">
        <v>5</v>
      </c>
      <c r="E154" s="56">
        <v>2013</v>
      </c>
      <c r="F154" s="137">
        <v>936000</v>
      </c>
      <c r="G154" s="56">
        <v>0</v>
      </c>
      <c r="H154" s="56">
        <v>15</v>
      </c>
      <c r="I154" s="56">
        <v>9</v>
      </c>
      <c r="J154" s="138">
        <f t="shared" si="0"/>
        <v>8424000</v>
      </c>
      <c r="K154" s="56">
        <f t="shared" si="2"/>
        <v>0</v>
      </c>
      <c r="L154" s="56">
        <v>135</v>
      </c>
      <c r="M154" s="56"/>
      <c r="N154" s="30" t="s">
        <v>899</v>
      </c>
    </row>
    <row r="155" spans="1:14" ht="15.5">
      <c r="A155" s="56">
        <f>IF(B155="","",SUBTOTAL(3,B$7:B155))</f>
        <v>149</v>
      </c>
      <c r="B155" s="140" t="s">
        <v>50</v>
      </c>
      <c r="C155" s="56">
        <v>30</v>
      </c>
      <c r="D155" s="56">
        <v>10</v>
      </c>
      <c r="E155" s="56">
        <v>2013</v>
      </c>
      <c r="F155" s="137">
        <v>936000</v>
      </c>
      <c r="G155" s="56">
        <v>0</v>
      </c>
      <c r="H155" s="56">
        <v>15</v>
      </c>
      <c r="I155" s="56">
        <v>9</v>
      </c>
      <c r="J155" s="138">
        <f t="shared" si="0"/>
        <v>8424000</v>
      </c>
      <c r="K155" s="56">
        <f t="shared" si="2"/>
        <v>0</v>
      </c>
      <c r="L155" s="56">
        <v>135</v>
      </c>
      <c r="M155" s="56">
        <v>1</v>
      </c>
      <c r="N155" s="30" t="s">
        <v>900</v>
      </c>
    </row>
    <row r="156" spans="1:14" ht="15.5">
      <c r="A156" s="56">
        <f>IF(B156="","",SUBTOTAL(3,B$7:B156))</f>
        <v>150</v>
      </c>
      <c r="B156" s="140" t="s">
        <v>194</v>
      </c>
      <c r="C156" s="56">
        <v>14</v>
      </c>
      <c r="D156" s="56">
        <v>1</v>
      </c>
      <c r="E156" s="56">
        <v>2013</v>
      </c>
      <c r="F156" s="137">
        <v>936000</v>
      </c>
      <c r="G156" s="56">
        <v>0</v>
      </c>
      <c r="H156" s="56">
        <v>15</v>
      </c>
      <c r="I156" s="56">
        <v>9</v>
      </c>
      <c r="J156" s="138">
        <f t="shared" si="0"/>
        <v>8424000</v>
      </c>
      <c r="K156" s="56">
        <f t="shared" si="2"/>
        <v>0</v>
      </c>
      <c r="L156" s="56">
        <v>135</v>
      </c>
      <c r="M156" s="56"/>
      <c r="N156" s="30" t="s">
        <v>901</v>
      </c>
    </row>
    <row r="157" spans="1:14" ht="15.5">
      <c r="A157" s="56">
        <f>IF(B157="","",SUBTOTAL(3,B$7:B157))</f>
        <v>151</v>
      </c>
      <c r="B157" s="140" t="s">
        <v>902</v>
      </c>
      <c r="C157" s="56">
        <v>1</v>
      </c>
      <c r="D157" s="56">
        <v>2</v>
      </c>
      <c r="E157" s="56">
        <v>2013</v>
      </c>
      <c r="F157" s="137">
        <v>936000</v>
      </c>
      <c r="G157" s="56">
        <v>0</v>
      </c>
      <c r="H157" s="56">
        <v>15</v>
      </c>
      <c r="I157" s="56">
        <v>9</v>
      </c>
      <c r="J157" s="138">
        <f t="shared" si="0"/>
        <v>8424000</v>
      </c>
      <c r="K157" s="56">
        <f t="shared" si="2"/>
        <v>0</v>
      </c>
      <c r="L157" s="56">
        <v>135</v>
      </c>
      <c r="M157" s="56"/>
      <c r="N157" s="30" t="s">
        <v>903</v>
      </c>
    </row>
    <row r="158" spans="1:14" ht="15.5">
      <c r="A158" s="56">
        <f>IF(B158="","",SUBTOTAL(3,B$7:B158))</f>
        <v>152</v>
      </c>
      <c r="B158" s="140" t="s">
        <v>141</v>
      </c>
      <c r="C158" s="56">
        <v>1</v>
      </c>
      <c r="D158" s="56">
        <v>4</v>
      </c>
      <c r="E158" s="56">
        <v>2013</v>
      </c>
      <c r="F158" s="137">
        <v>936000</v>
      </c>
      <c r="G158" s="56">
        <v>0</v>
      </c>
      <c r="H158" s="56">
        <v>15</v>
      </c>
      <c r="I158" s="56">
        <v>9</v>
      </c>
      <c r="J158" s="138">
        <f t="shared" si="0"/>
        <v>8424000</v>
      </c>
      <c r="K158" s="56">
        <f t="shared" si="2"/>
        <v>0</v>
      </c>
      <c r="L158" s="56">
        <v>135</v>
      </c>
      <c r="M158" s="56">
        <v>1</v>
      </c>
      <c r="N158" s="56" t="s">
        <v>904</v>
      </c>
    </row>
    <row r="159" spans="1:14" ht="15.5">
      <c r="A159" s="56">
        <f>IF(B159="","",SUBTOTAL(3,B$7:B159))</f>
        <v>153</v>
      </c>
      <c r="B159" s="140" t="s">
        <v>466</v>
      </c>
      <c r="C159" s="56">
        <v>23</v>
      </c>
      <c r="D159" s="56">
        <v>12</v>
      </c>
      <c r="E159" s="56">
        <v>2013</v>
      </c>
      <c r="F159" s="137">
        <v>936000</v>
      </c>
      <c r="G159" s="56">
        <v>0</v>
      </c>
      <c r="H159" s="56">
        <v>15</v>
      </c>
      <c r="I159" s="56">
        <v>9</v>
      </c>
      <c r="J159" s="138">
        <f t="shared" si="0"/>
        <v>8424000</v>
      </c>
      <c r="K159" s="56">
        <f t="shared" si="2"/>
        <v>0</v>
      </c>
      <c r="L159" s="56">
        <v>135</v>
      </c>
      <c r="M159" s="56"/>
      <c r="N159" s="56" t="s">
        <v>905</v>
      </c>
    </row>
    <row r="160" spans="1:14" ht="15.5">
      <c r="A160" s="56">
        <f>IF(B160="","",SUBTOTAL(3,B$7:B160))</f>
        <v>154</v>
      </c>
      <c r="B160" s="140" t="s">
        <v>205</v>
      </c>
      <c r="C160" s="56">
        <v>15</v>
      </c>
      <c r="D160" s="56">
        <v>9</v>
      </c>
      <c r="E160" s="56">
        <v>2013</v>
      </c>
      <c r="F160" s="137">
        <v>936000</v>
      </c>
      <c r="G160" s="56">
        <v>0</v>
      </c>
      <c r="H160" s="56">
        <v>15</v>
      </c>
      <c r="I160" s="56">
        <v>9</v>
      </c>
      <c r="J160" s="138">
        <f t="shared" si="0"/>
        <v>8424000</v>
      </c>
      <c r="K160" s="56">
        <f t="shared" si="2"/>
        <v>0</v>
      </c>
      <c r="L160" s="56">
        <v>135</v>
      </c>
      <c r="M160" s="56"/>
      <c r="N160" s="56" t="s">
        <v>906</v>
      </c>
    </row>
    <row r="161" spans="1:14" ht="15.5">
      <c r="A161" s="56">
        <f>IF(B161="","",SUBTOTAL(3,B$7:B161))</f>
        <v>155</v>
      </c>
      <c r="B161" s="140" t="s">
        <v>20</v>
      </c>
      <c r="C161" s="56">
        <v>27</v>
      </c>
      <c r="D161" s="56">
        <v>9</v>
      </c>
      <c r="E161" s="56">
        <v>2013</v>
      </c>
      <c r="F161" s="137">
        <v>936000</v>
      </c>
      <c r="G161" s="56">
        <v>0</v>
      </c>
      <c r="H161" s="56">
        <v>15</v>
      </c>
      <c r="I161" s="56">
        <v>9</v>
      </c>
      <c r="J161" s="138">
        <f t="shared" si="0"/>
        <v>8424000</v>
      </c>
      <c r="K161" s="56">
        <f t="shared" si="2"/>
        <v>0</v>
      </c>
      <c r="L161" s="56">
        <v>135</v>
      </c>
      <c r="M161" s="56"/>
      <c r="N161" s="56" t="s">
        <v>907</v>
      </c>
    </row>
    <row r="162" spans="1:14" ht="15.5">
      <c r="A162" s="56">
        <f>IF(B162="","",SUBTOTAL(3,B$7:B162))</f>
        <v>156</v>
      </c>
      <c r="B162" s="140" t="s">
        <v>908</v>
      </c>
      <c r="C162" s="56">
        <v>14</v>
      </c>
      <c r="D162" s="56">
        <v>11</v>
      </c>
      <c r="E162" s="56">
        <v>2013</v>
      </c>
      <c r="F162" s="137">
        <v>936000</v>
      </c>
      <c r="G162" s="56">
        <v>0</v>
      </c>
      <c r="H162" s="56">
        <v>15</v>
      </c>
      <c r="I162" s="56">
        <v>9</v>
      </c>
      <c r="J162" s="138">
        <f t="shared" si="0"/>
        <v>8424000</v>
      </c>
      <c r="K162" s="56">
        <f t="shared" si="2"/>
        <v>0</v>
      </c>
      <c r="L162" s="56">
        <v>135</v>
      </c>
      <c r="M162" s="56"/>
      <c r="N162" s="56" t="s">
        <v>909</v>
      </c>
    </row>
    <row r="163" spans="1:14" ht="15.5">
      <c r="A163" s="56">
        <f>IF(B163="","",SUBTOTAL(3,B$7:B163))</f>
        <v>157</v>
      </c>
      <c r="B163" s="140" t="s">
        <v>910</v>
      </c>
      <c r="C163" s="56">
        <v>9</v>
      </c>
      <c r="D163" s="56">
        <v>12</v>
      </c>
      <c r="E163" s="56">
        <v>2012</v>
      </c>
      <c r="F163" s="137">
        <v>936000</v>
      </c>
      <c r="G163" s="56">
        <v>0</v>
      </c>
      <c r="H163" s="56">
        <v>15</v>
      </c>
      <c r="I163" s="56">
        <v>9</v>
      </c>
      <c r="J163" s="138">
        <f t="shared" si="0"/>
        <v>8424000</v>
      </c>
      <c r="K163" s="56">
        <f t="shared" si="2"/>
        <v>0</v>
      </c>
      <c r="L163" s="56">
        <v>135</v>
      </c>
      <c r="M163" s="56"/>
      <c r="N163" s="56" t="s">
        <v>911</v>
      </c>
    </row>
    <row r="164" spans="1:14" ht="15.5">
      <c r="A164" s="56">
        <f>IF(B164="","",SUBTOTAL(3,B$7:B164))</f>
        <v>158</v>
      </c>
      <c r="B164" s="140" t="s">
        <v>912</v>
      </c>
      <c r="C164" s="56">
        <v>10</v>
      </c>
      <c r="D164" s="56">
        <v>5</v>
      </c>
      <c r="E164" s="56">
        <v>2012</v>
      </c>
      <c r="F164" s="137">
        <v>936000</v>
      </c>
      <c r="G164" s="56">
        <v>0</v>
      </c>
      <c r="H164" s="56">
        <v>15</v>
      </c>
      <c r="I164" s="56">
        <v>9</v>
      </c>
      <c r="J164" s="138">
        <f t="shared" si="0"/>
        <v>8424000</v>
      </c>
      <c r="K164" s="56">
        <f t="shared" si="2"/>
        <v>0</v>
      </c>
      <c r="L164" s="56">
        <v>135</v>
      </c>
      <c r="M164" s="56">
        <v>1</v>
      </c>
      <c r="N164" s="56" t="s">
        <v>913</v>
      </c>
    </row>
    <row r="165" spans="1:14" ht="15.5">
      <c r="A165" s="56">
        <f>IF(B165="","",SUBTOTAL(3,B$7:B165))</f>
        <v>159</v>
      </c>
      <c r="B165" s="140" t="s">
        <v>181</v>
      </c>
      <c r="C165" s="56">
        <v>14</v>
      </c>
      <c r="D165" s="56">
        <v>11</v>
      </c>
      <c r="E165" s="56">
        <v>2012</v>
      </c>
      <c r="F165" s="137">
        <v>936000</v>
      </c>
      <c r="G165" s="56">
        <v>0</v>
      </c>
      <c r="H165" s="56">
        <v>15</v>
      </c>
      <c r="I165" s="56">
        <v>9</v>
      </c>
      <c r="J165" s="138">
        <f t="shared" si="0"/>
        <v>8424000</v>
      </c>
      <c r="K165" s="56">
        <f t="shared" si="2"/>
        <v>0</v>
      </c>
      <c r="L165" s="56">
        <v>135</v>
      </c>
      <c r="M165" s="56"/>
      <c r="N165" s="56" t="s">
        <v>914</v>
      </c>
    </row>
    <row r="166" spans="1:14" ht="15.5">
      <c r="A166" s="56">
        <f>IF(B166="","",SUBTOTAL(3,B$7:B166))</f>
        <v>160</v>
      </c>
      <c r="B166" s="140" t="s">
        <v>915</v>
      </c>
      <c r="C166" s="56">
        <v>5</v>
      </c>
      <c r="D166" s="56">
        <v>11</v>
      </c>
      <c r="E166" s="56">
        <v>2012</v>
      </c>
      <c r="F166" s="137">
        <v>936000</v>
      </c>
      <c r="G166" s="56">
        <v>0</v>
      </c>
      <c r="H166" s="56">
        <v>15</v>
      </c>
      <c r="I166" s="56">
        <v>9</v>
      </c>
      <c r="J166" s="138">
        <f t="shared" si="0"/>
        <v>8424000</v>
      </c>
      <c r="K166" s="56">
        <f t="shared" si="2"/>
        <v>0</v>
      </c>
      <c r="L166" s="56">
        <v>135</v>
      </c>
      <c r="M166" s="56"/>
      <c r="N166" s="56" t="s">
        <v>916</v>
      </c>
    </row>
    <row r="167" spans="1:14" ht="15.5">
      <c r="A167" s="56">
        <f>IF(B167="","",SUBTOTAL(3,B$7:B167))</f>
        <v>161</v>
      </c>
      <c r="B167" s="140" t="s">
        <v>139</v>
      </c>
      <c r="C167" s="56">
        <v>20</v>
      </c>
      <c r="D167" s="56">
        <v>10</v>
      </c>
      <c r="E167" s="56">
        <v>2012</v>
      </c>
      <c r="F167" s="137">
        <v>936000</v>
      </c>
      <c r="G167" s="56">
        <v>0</v>
      </c>
      <c r="H167" s="56">
        <v>15</v>
      </c>
      <c r="I167" s="56">
        <v>9</v>
      </c>
      <c r="J167" s="138">
        <f t="shared" si="0"/>
        <v>8424000</v>
      </c>
      <c r="K167" s="56">
        <f t="shared" si="2"/>
        <v>0</v>
      </c>
      <c r="L167" s="56">
        <v>135</v>
      </c>
      <c r="M167" s="56"/>
      <c r="N167" s="56" t="s">
        <v>917</v>
      </c>
    </row>
    <row r="168" spans="1:14" ht="15.5">
      <c r="A168" s="56">
        <f>IF(B168="","",SUBTOTAL(3,B$7:B168))</f>
        <v>162</v>
      </c>
      <c r="B168" s="140" t="s">
        <v>918</v>
      </c>
      <c r="C168" s="56">
        <v>22</v>
      </c>
      <c r="D168" s="56">
        <v>1</v>
      </c>
      <c r="E168" s="56">
        <v>2012</v>
      </c>
      <c r="F168" s="137">
        <v>936000</v>
      </c>
      <c r="G168" s="56">
        <v>0</v>
      </c>
      <c r="H168" s="56">
        <v>15</v>
      </c>
      <c r="I168" s="56">
        <v>9</v>
      </c>
      <c r="J168" s="138">
        <f t="shared" si="0"/>
        <v>8424000</v>
      </c>
      <c r="K168" s="56">
        <f t="shared" si="2"/>
        <v>0</v>
      </c>
      <c r="L168" s="56">
        <v>135</v>
      </c>
      <c r="M168" s="56"/>
      <c r="N168" s="56" t="s">
        <v>919</v>
      </c>
    </row>
    <row r="169" spans="1:14" ht="15.5">
      <c r="A169" s="56">
        <f>IF(B169="","",SUBTOTAL(3,B$7:B169))</f>
        <v>163</v>
      </c>
      <c r="B169" s="140" t="s">
        <v>920</v>
      </c>
      <c r="C169" s="56">
        <v>16</v>
      </c>
      <c r="D169" s="56">
        <v>2</v>
      </c>
      <c r="E169" s="56">
        <v>2012</v>
      </c>
      <c r="F169" s="137">
        <v>936000</v>
      </c>
      <c r="G169" s="56">
        <v>0</v>
      </c>
      <c r="H169" s="56">
        <v>15</v>
      </c>
      <c r="I169" s="56">
        <v>9</v>
      </c>
      <c r="J169" s="138">
        <f t="shared" si="0"/>
        <v>8424000</v>
      </c>
      <c r="K169" s="56">
        <f t="shared" si="2"/>
        <v>0</v>
      </c>
      <c r="L169" s="56">
        <v>135</v>
      </c>
      <c r="M169" s="56">
        <v>1</v>
      </c>
      <c r="N169" s="56" t="s">
        <v>921</v>
      </c>
    </row>
    <row r="170" spans="1:14" ht="15.5">
      <c r="A170" s="56">
        <f>IF(B170="","",SUBTOTAL(3,B$7:B170))</f>
        <v>164</v>
      </c>
      <c r="B170" s="140" t="s">
        <v>922</v>
      </c>
      <c r="C170" s="56">
        <v>20</v>
      </c>
      <c r="D170" s="56">
        <v>9</v>
      </c>
      <c r="E170" s="56">
        <v>2012</v>
      </c>
      <c r="F170" s="137">
        <v>936000</v>
      </c>
      <c r="G170" s="56">
        <v>0</v>
      </c>
      <c r="H170" s="56">
        <v>15</v>
      </c>
      <c r="I170" s="56">
        <v>9</v>
      </c>
      <c r="J170" s="138">
        <f t="shared" si="0"/>
        <v>8424000</v>
      </c>
      <c r="K170" s="56">
        <f t="shared" si="2"/>
        <v>0</v>
      </c>
      <c r="L170" s="56">
        <v>135</v>
      </c>
      <c r="M170" s="56"/>
      <c r="N170" s="56" t="s">
        <v>923</v>
      </c>
    </row>
    <row r="171" spans="1:14" ht="15.5">
      <c r="A171" s="56">
        <f>IF(B171="","",SUBTOTAL(3,B$7:B171))</f>
        <v>165</v>
      </c>
      <c r="B171" s="140" t="s">
        <v>924</v>
      </c>
      <c r="C171" s="56">
        <v>3</v>
      </c>
      <c r="D171" s="56">
        <v>5</v>
      </c>
      <c r="E171" s="56">
        <v>2012</v>
      </c>
      <c r="F171" s="137">
        <v>936000</v>
      </c>
      <c r="G171" s="56">
        <v>0</v>
      </c>
      <c r="H171" s="56">
        <v>15</v>
      </c>
      <c r="I171" s="56">
        <v>9</v>
      </c>
      <c r="J171" s="138">
        <f t="shared" si="0"/>
        <v>8424000</v>
      </c>
      <c r="K171" s="56">
        <f t="shared" si="2"/>
        <v>0</v>
      </c>
      <c r="L171" s="56">
        <v>135</v>
      </c>
      <c r="M171" s="56"/>
      <c r="N171" s="56" t="s">
        <v>925</v>
      </c>
    </row>
    <row r="172" spans="1:14" ht="15.5">
      <c r="A172" s="56">
        <f>IF(B172="","",SUBTOTAL(3,B$7:B172))</f>
        <v>166</v>
      </c>
      <c r="B172" s="140" t="s">
        <v>926</v>
      </c>
      <c r="C172" s="56">
        <v>1</v>
      </c>
      <c r="D172" s="56">
        <v>2</v>
      </c>
      <c r="E172" s="56">
        <v>2012</v>
      </c>
      <c r="F172" s="137">
        <v>936000</v>
      </c>
      <c r="G172" s="56">
        <v>0</v>
      </c>
      <c r="H172" s="56">
        <v>15</v>
      </c>
      <c r="I172" s="56">
        <v>9</v>
      </c>
      <c r="J172" s="138">
        <f t="shared" si="0"/>
        <v>8424000</v>
      </c>
      <c r="K172" s="56">
        <f t="shared" si="2"/>
        <v>0</v>
      </c>
      <c r="L172" s="56">
        <v>135</v>
      </c>
      <c r="M172" s="56"/>
      <c r="N172" s="56" t="s">
        <v>927</v>
      </c>
    </row>
    <row r="173" spans="1:14" ht="15.5">
      <c r="A173" s="56">
        <f>IF(B173="","",SUBTOTAL(3,B$7:B173))</f>
        <v>167</v>
      </c>
      <c r="B173" s="140" t="s">
        <v>166</v>
      </c>
      <c r="C173" s="56">
        <v>1</v>
      </c>
      <c r="D173" s="56">
        <v>8</v>
      </c>
      <c r="E173" s="56">
        <v>2012</v>
      </c>
      <c r="F173" s="137">
        <v>936000</v>
      </c>
      <c r="G173" s="56">
        <v>0</v>
      </c>
      <c r="H173" s="56">
        <v>15</v>
      </c>
      <c r="I173" s="56">
        <v>9</v>
      </c>
      <c r="J173" s="138">
        <f t="shared" si="0"/>
        <v>8424000</v>
      </c>
      <c r="K173" s="56">
        <f t="shared" si="2"/>
        <v>0</v>
      </c>
      <c r="L173" s="56">
        <v>135</v>
      </c>
      <c r="M173" s="56">
        <v>1</v>
      </c>
      <c r="N173" s="56" t="s">
        <v>928</v>
      </c>
    </row>
    <row r="174" spans="1:14" ht="15.5">
      <c r="A174" s="56">
        <f>IF(B174="","",SUBTOTAL(3,B$7:B174))</f>
        <v>168</v>
      </c>
      <c r="B174" s="140" t="s">
        <v>929</v>
      </c>
      <c r="C174" s="56">
        <v>1</v>
      </c>
      <c r="D174" s="56">
        <v>8</v>
      </c>
      <c r="E174" s="56">
        <v>2012</v>
      </c>
      <c r="F174" s="137">
        <v>936000</v>
      </c>
      <c r="G174" s="56">
        <v>0</v>
      </c>
      <c r="H174" s="56">
        <v>15</v>
      </c>
      <c r="I174" s="56">
        <v>9</v>
      </c>
      <c r="J174" s="138">
        <f t="shared" si="0"/>
        <v>8424000</v>
      </c>
      <c r="K174" s="56">
        <f t="shared" si="2"/>
        <v>0</v>
      </c>
      <c r="L174" s="56">
        <v>135</v>
      </c>
      <c r="M174" s="56"/>
      <c r="N174" s="56" t="s">
        <v>930</v>
      </c>
    </row>
    <row r="175" spans="1:14" ht="15.5">
      <c r="A175" s="56">
        <f>IF(B175="","",SUBTOTAL(3,B$7:B175))</f>
        <v>169</v>
      </c>
      <c r="B175" s="140" t="s">
        <v>931</v>
      </c>
      <c r="C175" s="56">
        <v>29</v>
      </c>
      <c r="D175" s="56">
        <v>9</v>
      </c>
      <c r="E175" s="56">
        <v>2012</v>
      </c>
      <c r="F175" s="137">
        <v>936000</v>
      </c>
      <c r="G175" s="56">
        <v>0</v>
      </c>
      <c r="H175" s="56">
        <v>15</v>
      </c>
      <c r="I175" s="56">
        <v>9</v>
      </c>
      <c r="J175" s="138">
        <f t="shared" si="0"/>
        <v>8424000</v>
      </c>
      <c r="K175" s="56">
        <f t="shared" si="2"/>
        <v>0</v>
      </c>
      <c r="L175" s="56">
        <v>135</v>
      </c>
      <c r="M175" s="56"/>
      <c r="N175" s="56" t="s">
        <v>932</v>
      </c>
    </row>
    <row r="176" spans="1:14" ht="15.5">
      <c r="A176" s="56">
        <f>IF(B176="","",SUBTOTAL(3,B$7:B176))</f>
        <v>170</v>
      </c>
      <c r="B176" s="140" t="s">
        <v>933</v>
      </c>
      <c r="C176" s="56">
        <v>24</v>
      </c>
      <c r="D176" s="56">
        <v>9</v>
      </c>
      <c r="E176" s="56">
        <v>2012</v>
      </c>
      <c r="F176" s="137">
        <v>936000</v>
      </c>
      <c r="G176" s="56">
        <v>0</v>
      </c>
      <c r="H176" s="56">
        <v>15</v>
      </c>
      <c r="I176" s="56">
        <v>9</v>
      </c>
      <c r="J176" s="138">
        <f t="shared" si="0"/>
        <v>8424000</v>
      </c>
      <c r="K176" s="56">
        <f t="shared" si="2"/>
        <v>0</v>
      </c>
      <c r="L176" s="56">
        <v>135</v>
      </c>
      <c r="M176" s="56">
        <v>1</v>
      </c>
      <c r="N176" s="56" t="s">
        <v>934</v>
      </c>
    </row>
    <row r="177" spans="1:14" ht="15.5">
      <c r="A177" s="56">
        <f>IF(B177="","",SUBTOTAL(3,B$7:B177))</f>
        <v>171</v>
      </c>
      <c r="B177" s="140" t="s">
        <v>935</v>
      </c>
      <c r="C177" s="56">
        <v>11</v>
      </c>
      <c r="D177" s="56">
        <v>6</v>
      </c>
      <c r="E177" s="56">
        <v>2012</v>
      </c>
      <c r="F177" s="137">
        <v>936000</v>
      </c>
      <c r="G177" s="56">
        <v>0</v>
      </c>
      <c r="H177" s="56">
        <v>15</v>
      </c>
      <c r="I177" s="56">
        <v>9</v>
      </c>
      <c r="J177" s="138">
        <f t="shared" si="0"/>
        <v>8424000</v>
      </c>
      <c r="K177" s="56">
        <f t="shared" si="2"/>
        <v>0</v>
      </c>
      <c r="L177" s="56">
        <v>135</v>
      </c>
      <c r="M177" s="56"/>
      <c r="N177" s="56" t="s">
        <v>936</v>
      </c>
    </row>
    <row r="178" spans="1:14" ht="15.5">
      <c r="A178" s="56">
        <f>IF(B178="","",SUBTOTAL(3,B$7:B178))</f>
        <v>172</v>
      </c>
      <c r="B178" s="140" t="s">
        <v>937</v>
      </c>
      <c r="C178" s="56">
        <v>26</v>
      </c>
      <c r="D178" s="56">
        <v>10</v>
      </c>
      <c r="E178" s="56">
        <v>2012</v>
      </c>
      <c r="F178" s="137">
        <v>936000</v>
      </c>
      <c r="G178" s="56">
        <v>0</v>
      </c>
      <c r="H178" s="56">
        <v>15</v>
      </c>
      <c r="I178" s="56">
        <v>9</v>
      </c>
      <c r="J178" s="138">
        <f t="shared" si="0"/>
        <v>8424000</v>
      </c>
      <c r="K178" s="56">
        <f t="shared" si="2"/>
        <v>0</v>
      </c>
      <c r="L178" s="56">
        <v>135</v>
      </c>
      <c r="M178" s="56"/>
      <c r="N178" s="56" t="s">
        <v>938</v>
      </c>
    </row>
    <row r="179" spans="1:14" ht="15.5">
      <c r="A179" s="56">
        <f>IF(B179="","",SUBTOTAL(3,B$7:B179))</f>
        <v>173</v>
      </c>
      <c r="B179" s="140" t="s">
        <v>939</v>
      </c>
      <c r="C179" s="56">
        <v>20</v>
      </c>
      <c r="D179" s="56">
        <v>1</v>
      </c>
      <c r="E179" s="56">
        <v>2012</v>
      </c>
      <c r="F179" s="137">
        <v>936000</v>
      </c>
      <c r="G179" s="56">
        <v>0</v>
      </c>
      <c r="H179" s="56">
        <v>15</v>
      </c>
      <c r="I179" s="56">
        <v>9</v>
      </c>
      <c r="J179" s="138">
        <f t="shared" si="0"/>
        <v>8424000</v>
      </c>
      <c r="K179" s="56">
        <f t="shared" si="2"/>
        <v>0</v>
      </c>
      <c r="L179" s="56">
        <v>135</v>
      </c>
      <c r="M179" s="56"/>
      <c r="N179" s="56" t="s">
        <v>940</v>
      </c>
    </row>
    <row r="180" spans="1:14" ht="15.5">
      <c r="A180" s="56">
        <f>IF(B180="","",SUBTOTAL(3,B$7:B180))</f>
        <v>174</v>
      </c>
      <c r="B180" s="140" t="s">
        <v>941</v>
      </c>
      <c r="C180" s="56">
        <v>1</v>
      </c>
      <c r="D180" s="56">
        <v>11</v>
      </c>
      <c r="E180" s="56">
        <v>2012</v>
      </c>
      <c r="F180" s="137">
        <v>936000</v>
      </c>
      <c r="G180" s="56">
        <v>0</v>
      </c>
      <c r="H180" s="56">
        <v>15</v>
      </c>
      <c r="I180" s="56">
        <v>9</v>
      </c>
      <c r="J180" s="138">
        <f t="shared" si="0"/>
        <v>8424000</v>
      </c>
      <c r="K180" s="56">
        <f t="shared" si="2"/>
        <v>0</v>
      </c>
      <c r="L180" s="56">
        <v>135</v>
      </c>
      <c r="M180" s="56"/>
      <c r="N180" s="56" t="s">
        <v>942</v>
      </c>
    </row>
    <row r="181" spans="1:14" ht="15.5">
      <c r="A181" s="56">
        <f>IF(B181="","",SUBTOTAL(3,B$7:B181))</f>
        <v>175</v>
      </c>
      <c r="B181" s="140" t="s">
        <v>943</v>
      </c>
      <c r="C181" s="56">
        <v>2</v>
      </c>
      <c r="D181" s="56">
        <v>2</v>
      </c>
      <c r="E181" s="56">
        <v>2012</v>
      </c>
      <c r="F181" s="137">
        <v>936000</v>
      </c>
      <c r="G181" s="56">
        <v>0</v>
      </c>
      <c r="H181" s="56">
        <v>15</v>
      </c>
      <c r="I181" s="56">
        <v>9</v>
      </c>
      <c r="J181" s="138">
        <f t="shared" si="0"/>
        <v>8424000</v>
      </c>
      <c r="K181" s="56">
        <f t="shared" si="2"/>
        <v>0</v>
      </c>
      <c r="L181" s="56">
        <v>135</v>
      </c>
      <c r="M181" s="56"/>
      <c r="N181" s="56" t="s">
        <v>944</v>
      </c>
    </row>
    <row r="182" spans="1:14" ht="15.5">
      <c r="A182" s="56">
        <f>IF(B182="","",SUBTOTAL(3,B$7:B182))</f>
        <v>176</v>
      </c>
      <c r="B182" s="140" t="s">
        <v>25</v>
      </c>
      <c r="C182" s="56">
        <v>9</v>
      </c>
      <c r="D182" s="56">
        <v>11</v>
      </c>
      <c r="E182" s="56">
        <v>2012</v>
      </c>
      <c r="F182" s="137">
        <v>936000</v>
      </c>
      <c r="G182" s="56">
        <v>0</v>
      </c>
      <c r="H182" s="56">
        <v>15</v>
      </c>
      <c r="I182" s="56">
        <v>9</v>
      </c>
      <c r="J182" s="138">
        <f t="shared" si="0"/>
        <v>8424000</v>
      </c>
      <c r="K182" s="56">
        <f t="shared" si="2"/>
        <v>0</v>
      </c>
      <c r="L182" s="56">
        <v>135</v>
      </c>
      <c r="M182" s="56">
        <v>1</v>
      </c>
      <c r="N182" s="56" t="s">
        <v>945</v>
      </c>
    </row>
    <row r="183" spans="1:14" ht="15.5">
      <c r="A183" s="56">
        <f>IF(B183="","",SUBTOTAL(3,B$7:B183))</f>
        <v>177</v>
      </c>
      <c r="B183" s="140" t="s">
        <v>723</v>
      </c>
      <c r="C183" s="56">
        <v>16</v>
      </c>
      <c r="D183" s="56">
        <v>9</v>
      </c>
      <c r="E183" s="56">
        <v>2012</v>
      </c>
      <c r="F183" s="137">
        <v>936000</v>
      </c>
      <c r="G183" s="56">
        <v>0</v>
      </c>
      <c r="H183" s="56">
        <v>15</v>
      </c>
      <c r="I183" s="56">
        <v>9</v>
      </c>
      <c r="J183" s="138">
        <f t="shared" si="0"/>
        <v>8424000</v>
      </c>
      <c r="K183" s="56">
        <f t="shared" si="2"/>
        <v>0</v>
      </c>
      <c r="L183" s="56">
        <v>135</v>
      </c>
      <c r="M183" s="56"/>
      <c r="N183" s="56" t="s">
        <v>946</v>
      </c>
    </row>
    <row r="184" spans="1:14" ht="15.5">
      <c r="A184" s="56">
        <f>IF(B184="","",SUBTOTAL(3,B$7:B184))</f>
        <v>178</v>
      </c>
      <c r="B184" s="140" t="s">
        <v>947</v>
      </c>
      <c r="C184" s="56">
        <v>22</v>
      </c>
      <c r="D184" s="56">
        <v>11</v>
      </c>
      <c r="E184" s="56">
        <v>2012</v>
      </c>
      <c r="F184" s="137">
        <v>936000</v>
      </c>
      <c r="G184" s="56">
        <v>0</v>
      </c>
      <c r="H184" s="56">
        <v>15</v>
      </c>
      <c r="I184" s="56">
        <v>9</v>
      </c>
      <c r="J184" s="138">
        <f t="shared" si="0"/>
        <v>8424000</v>
      </c>
      <c r="K184" s="56">
        <f t="shared" si="2"/>
        <v>0</v>
      </c>
      <c r="L184" s="56">
        <v>135</v>
      </c>
      <c r="M184" s="56"/>
      <c r="N184" s="56" t="s">
        <v>948</v>
      </c>
    </row>
    <row r="185" spans="1:14" ht="15.5">
      <c r="A185" s="56">
        <f>IF(B185="","",SUBTOTAL(3,B$7:B185))</f>
        <v>179</v>
      </c>
      <c r="B185" s="140" t="s">
        <v>949</v>
      </c>
      <c r="C185" s="56">
        <v>11</v>
      </c>
      <c r="D185" s="56">
        <v>2</v>
      </c>
      <c r="E185" s="56">
        <v>2012</v>
      </c>
      <c r="F185" s="137">
        <v>936000</v>
      </c>
      <c r="G185" s="56">
        <v>0</v>
      </c>
      <c r="H185" s="56">
        <v>15</v>
      </c>
      <c r="I185" s="56">
        <v>9</v>
      </c>
      <c r="J185" s="138">
        <f t="shared" si="0"/>
        <v>8424000</v>
      </c>
      <c r="K185" s="56">
        <f t="shared" si="2"/>
        <v>0</v>
      </c>
      <c r="L185" s="56">
        <v>135</v>
      </c>
      <c r="M185" s="56"/>
      <c r="N185" s="56" t="s">
        <v>950</v>
      </c>
    </row>
    <row r="186" spans="1:14" ht="15.5">
      <c r="A186" s="56">
        <f>IF(B186="","",SUBTOTAL(3,B$7:B186))</f>
        <v>180</v>
      </c>
      <c r="B186" s="140" t="s">
        <v>951</v>
      </c>
      <c r="C186" s="56">
        <v>1</v>
      </c>
      <c r="D186" s="56">
        <v>2</v>
      </c>
      <c r="E186" s="56">
        <v>2012</v>
      </c>
      <c r="F186" s="137">
        <v>936000</v>
      </c>
      <c r="G186" s="56">
        <v>0</v>
      </c>
      <c r="H186" s="56">
        <v>15</v>
      </c>
      <c r="I186" s="56">
        <v>9</v>
      </c>
      <c r="J186" s="138">
        <f t="shared" si="0"/>
        <v>8424000</v>
      </c>
      <c r="K186" s="56">
        <f t="shared" si="2"/>
        <v>0</v>
      </c>
      <c r="L186" s="56">
        <v>135</v>
      </c>
      <c r="M186" s="56"/>
      <c r="N186" s="56" t="s">
        <v>952</v>
      </c>
    </row>
    <row r="187" spans="1:14" ht="15.5">
      <c r="A187" s="56">
        <f>IF(B187="","",SUBTOTAL(3,B$7:B187))</f>
        <v>181</v>
      </c>
      <c r="B187" s="140" t="s">
        <v>953</v>
      </c>
      <c r="C187" s="56">
        <v>22</v>
      </c>
      <c r="D187" s="56">
        <v>3</v>
      </c>
      <c r="E187" s="56">
        <v>2012</v>
      </c>
      <c r="F187" s="137">
        <v>936000</v>
      </c>
      <c r="G187" s="56">
        <v>0</v>
      </c>
      <c r="H187" s="56">
        <v>15</v>
      </c>
      <c r="I187" s="56">
        <v>9</v>
      </c>
      <c r="J187" s="138">
        <f t="shared" si="0"/>
        <v>8424000</v>
      </c>
      <c r="K187" s="56">
        <f t="shared" si="2"/>
        <v>0</v>
      </c>
      <c r="L187" s="56">
        <v>135</v>
      </c>
      <c r="M187" s="56"/>
      <c r="N187" s="56" t="s">
        <v>954</v>
      </c>
    </row>
    <row r="188" spans="1:14" ht="15.5">
      <c r="A188" s="56">
        <f>IF(B188="","",SUBTOTAL(3,B$7:B188))</f>
        <v>182</v>
      </c>
      <c r="B188" s="140" t="s">
        <v>955</v>
      </c>
      <c r="C188" s="56">
        <v>28</v>
      </c>
      <c r="D188" s="56">
        <v>7</v>
      </c>
      <c r="E188" s="56">
        <v>2012</v>
      </c>
      <c r="F188" s="137">
        <v>936000</v>
      </c>
      <c r="G188" s="56">
        <v>0</v>
      </c>
      <c r="H188" s="56">
        <v>15</v>
      </c>
      <c r="I188" s="56">
        <v>9</v>
      </c>
      <c r="J188" s="138">
        <f t="shared" si="0"/>
        <v>8424000</v>
      </c>
      <c r="K188" s="56">
        <f t="shared" si="2"/>
        <v>0</v>
      </c>
      <c r="L188" s="56">
        <v>135</v>
      </c>
      <c r="M188" s="56">
        <v>1</v>
      </c>
      <c r="N188" s="56" t="s">
        <v>956</v>
      </c>
    </row>
    <row r="189" spans="1:14" ht="15.5">
      <c r="A189" s="56">
        <f>IF(B189="","",SUBTOTAL(3,B$7:B189))</f>
        <v>183</v>
      </c>
      <c r="B189" s="140" t="s">
        <v>15</v>
      </c>
      <c r="C189" s="56">
        <v>28</v>
      </c>
      <c r="D189" s="56">
        <v>8</v>
      </c>
      <c r="E189" s="56">
        <v>2012</v>
      </c>
      <c r="F189" s="137">
        <v>936000</v>
      </c>
      <c r="G189" s="56">
        <v>0</v>
      </c>
      <c r="H189" s="56">
        <v>15</v>
      </c>
      <c r="I189" s="56">
        <v>9</v>
      </c>
      <c r="J189" s="138">
        <f t="shared" si="0"/>
        <v>8424000</v>
      </c>
      <c r="K189" s="56">
        <f t="shared" si="2"/>
        <v>0</v>
      </c>
      <c r="L189" s="56">
        <v>135</v>
      </c>
      <c r="M189" s="56"/>
      <c r="N189" s="56" t="s">
        <v>957</v>
      </c>
    </row>
    <row r="190" spans="1:14" ht="15.5">
      <c r="A190" s="56">
        <f>IF(B190="","",SUBTOTAL(3,B$7:B190))</f>
        <v>184</v>
      </c>
      <c r="B190" s="140" t="s">
        <v>958</v>
      </c>
      <c r="C190" s="56">
        <v>10</v>
      </c>
      <c r="D190" s="56">
        <v>11</v>
      </c>
      <c r="E190" s="56">
        <v>2012</v>
      </c>
      <c r="F190" s="137">
        <v>936000</v>
      </c>
      <c r="G190" s="56">
        <v>0</v>
      </c>
      <c r="H190" s="56">
        <v>15</v>
      </c>
      <c r="I190" s="56">
        <v>9</v>
      </c>
      <c r="J190" s="138">
        <f t="shared" si="0"/>
        <v>8424000</v>
      </c>
      <c r="K190" s="56">
        <f t="shared" si="2"/>
        <v>0</v>
      </c>
      <c r="L190" s="56">
        <v>135</v>
      </c>
      <c r="M190" s="56"/>
      <c r="N190" s="56" t="s">
        <v>959</v>
      </c>
    </row>
    <row r="191" spans="1:14" ht="15.5">
      <c r="A191" s="56">
        <f>IF(B191="","",SUBTOTAL(3,B$7:B191))</f>
        <v>185</v>
      </c>
      <c r="B191" s="140" t="s">
        <v>960</v>
      </c>
      <c r="C191" s="56">
        <v>13</v>
      </c>
      <c r="D191" s="56">
        <v>4</v>
      </c>
      <c r="E191" s="56">
        <v>2012</v>
      </c>
      <c r="F191" s="137">
        <v>936000</v>
      </c>
      <c r="G191" s="56">
        <v>0</v>
      </c>
      <c r="H191" s="56">
        <v>15</v>
      </c>
      <c r="I191" s="56">
        <v>9</v>
      </c>
      <c r="J191" s="138">
        <f t="shared" si="0"/>
        <v>8424000</v>
      </c>
      <c r="K191" s="56">
        <f t="shared" si="2"/>
        <v>0</v>
      </c>
      <c r="L191" s="56">
        <v>135</v>
      </c>
      <c r="M191" s="56"/>
      <c r="N191" s="56" t="s">
        <v>961</v>
      </c>
    </row>
    <row r="192" spans="1:14" ht="15.5">
      <c r="A192" s="56">
        <f>IF(B192="","",SUBTOTAL(3,B$7:B192))</f>
        <v>186</v>
      </c>
      <c r="B192" s="140" t="s">
        <v>962</v>
      </c>
      <c r="C192" s="56">
        <v>12</v>
      </c>
      <c r="D192" s="56">
        <v>3</v>
      </c>
      <c r="E192" s="56">
        <v>2012</v>
      </c>
      <c r="F192" s="137">
        <v>936000</v>
      </c>
      <c r="G192" s="56">
        <v>0</v>
      </c>
      <c r="H192" s="56">
        <v>15</v>
      </c>
      <c r="I192" s="56">
        <v>9</v>
      </c>
      <c r="J192" s="138">
        <f t="shared" si="0"/>
        <v>8424000</v>
      </c>
      <c r="K192" s="56">
        <f t="shared" si="2"/>
        <v>0</v>
      </c>
      <c r="L192" s="56">
        <v>135</v>
      </c>
      <c r="M192" s="56"/>
      <c r="N192" s="56" t="s">
        <v>963</v>
      </c>
    </row>
    <row r="193" spans="1:14" ht="15.5">
      <c r="A193" s="56">
        <f>IF(B193="","",SUBTOTAL(3,B$7:B193))</f>
        <v>187</v>
      </c>
      <c r="B193" s="140" t="s">
        <v>964</v>
      </c>
      <c r="C193" s="56">
        <v>3</v>
      </c>
      <c r="D193" s="56">
        <v>8</v>
      </c>
      <c r="E193" s="56">
        <v>2012</v>
      </c>
      <c r="F193" s="137">
        <v>936000</v>
      </c>
      <c r="G193" s="56">
        <v>0</v>
      </c>
      <c r="H193" s="56">
        <v>15</v>
      </c>
      <c r="I193" s="56">
        <v>9</v>
      </c>
      <c r="J193" s="138">
        <f t="shared" si="0"/>
        <v>8424000</v>
      </c>
      <c r="K193" s="56">
        <f t="shared" si="2"/>
        <v>0</v>
      </c>
      <c r="L193" s="56">
        <v>135</v>
      </c>
      <c r="M193" s="56"/>
      <c r="N193" s="56" t="s">
        <v>965</v>
      </c>
    </row>
    <row r="194" spans="1:14" ht="15.5">
      <c r="A194" s="56">
        <f>IF(B194="","",SUBTOTAL(3,B$7:B194))</f>
        <v>188</v>
      </c>
      <c r="B194" s="140" t="s">
        <v>966</v>
      </c>
      <c r="C194" s="56">
        <v>5</v>
      </c>
      <c r="D194" s="56">
        <v>10</v>
      </c>
      <c r="E194" s="56">
        <v>2012</v>
      </c>
      <c r="F194" s="137">
        <v>936000</v>
      </c>
      <c r="G194" s="56">
        <v>0</v>
      </c>
      <c r="H194" s="56">
        <v>15</v>
      </c>
      <c r="I194" s="56">
        <v>9</v>
      </c>
      <c r="J194" s="138">
        <f t="shared" si="0"/>
        <v>8424000</v>
      </c>
      <c r="K194" s="56">
        <f t="shared" si="2"/>
        <v>0</v>
      </c>
      <c r="L194" s="56">
        <v>135</v>
      </c>
      <c r="M194" s="56"/>
      <c r="N194" s="56" t="s">
        <v>967</v>
      </c>
    </row>
    <row r="195" spans="1:14" ht="15.5">
      <c r="A195" s="56">
        <f>IF(B195="","",SUBTOTAL(3,B$7:B195))</f>
        <v>189</v>
      </c>
      <c r="B195" s="140" t="s">
        <v>968</v>
      </c>
      <c r="C195" s="56">
        <v>16</v>
      </c>
      <c r="D195" s="56">
        <v>12</v>
      </c>
      <c r="E195" s="56">
        <v>2012</v>
      </c>
      <c r="F195" s="137">
        <v>936000</v>
      </c>
      <c r="G195" s="56">
        <v>0</v>
      </c>
      <c r="H195" s="56">
        <v>15</v>
      </c>
      <c r="I195" s="56">
        <v>9</v>
      </c>
      <c r="J195" s="138">
        <f t="shared" si="0"/>
        <v>8424000</v>
      </c>
      <c r="K195" s="56">
        <f t="shared" si="2"/>
        <v>0</v>
      </c>
      <c r="L195" s="56">
        <v>135</v>
      </c>
      <c r="M195" s="56">
        <v>1</v>
      </c>
      <c r="N195" s="56" t="s">
        <v>969</v>
      </c>
    </row>
    <row r="196" spans="1:14" ht="15.5">
      <c r="A196" s="56">
        <f>IF(B196="","",SUBTOTAL(3,B$7:B196))</f>
        <v>190</v>
      </c>
      <c r="B196" s="140" t="s">
        <v>409</v>
      </c>
      <c r="C196" s="56">
        <v>20</v>
      </c>
      <c r="D196" s="56">
        <v>11</v>
      </c>
      <c r="E196" s="56">
        <v>2012</v>
      </c>
      <c r="F196" s="137">
        <v>936000</v>
      </c>
      <c r="G196" s="56">
        <v>0</v>
      </c>
      <c r="H196" s="56">
        <v>15</v>
      </c>
      <c r="I196" s="56">
        <v>9</v>
      </c>
      <c r="J196" s="138">
        <f t="shared" si="0"/>
        <v>8424000</v>
      </c>
      <c r="K196" s="56">
        <f t="shared" si="2"/>
        <v>0</v>
      </c>
      <c r="L196" s="56">
        <v>135</v>
      </c>
      <c r="M196" s="56"/>
      <c r="N196" s="56" t="s">
        <v>970</v>
      </c>
    </row>
    <row r="197" spans="1:14" ht="15.5">
      <c r="A197" s="56">
        <f>IF(B197="","",SUBTOTAL(3,B$7:B197))</f>
        <v>191</v>
      </c>
      <c r="B197" s="140" t="s">
        <v>971</v>
      </c>
      <c r="C197" s="56">
        <v>5</v>
      </c>
      <c r="D197" s="56">
        <v>10</v>
      </c>
      <c r="E197" s="56">
        <v>2012</v>
      </c>
      <c r="F197" s="137">
        <v>936000</v>
      </c>
      <c r="G197" s="56">
        <v>0</v>
      </c>
      <c r="H197" s="56">
        <v>15</v>
      </c>
      <c r="I197" s="56">
        <v>9</v>
      </c>
      <c r="J197" s="138">
        <f t="shared" si="0"/>
        <v>8424000</v>
      </c>
      <c r="K197" s="56">
        <f t="shared" si="2"/>
        <v>0</v>
      </c>
      <c r="L197" s="56">
        <v>135</v>
      </c>
      <c r="M197" s="56"/>
      <c r="N197" s="56" t="s">
        <v>972</v>
      </c>
    </row>
    <row r="198" spans="1:14" ht="15.5">
      <c r="A198" s="56">
        <f>IF(B198="","",SUBTOTAL(3,B$7:B198))</f>
        <v>192</v>
      </c>
      <c r="B198" s="140" t="s">
        <v>973</v>
      </c>
      <c r="C198" s="56">
        <v>3</v>
      </c>
      <c r="D198" s="56">
        <v>2</v>
      </c>
      <c r="E198" s="56">
        <v>2012</v>
      </c>
      <c r="F198" s="137">
        <v>936000</v>
      </c>
      <c r="G198" s="56">
        <v>0</v>
      </c>
      <c r="H198" s="56">
        <v>15</v>
      </c>
      <c r="I198" s="56">
        <v>9</v>
      </c>
      <c r="J198" s="138">
        <f t="shared" si="0"/>
        <v>8424000</v>
      </c>
      <c r="K198" s="56">
        <f t="shared" si="2"/>
        <v>0</v>
      </c>
      <c r="L198" s="56">
        <v>135</v>
      </c>
      <c r="M198" s="56"/>
      <c r="N198" s="56" t="s">
        <v>974</v>
      </c>
    </row>
    <row r="199" spans="1:14" ht="15.5">
      <c r="A199" s="56">
        <f>IF(B199="","",SUBTOTAL(3,B$7:B199))</f>
        <v>193</v>
      </c>
      <c r="B199" s="140" t="s">
        <v>191</v>
      </c>
      <c r="C199" s="56">
        <v>25</v>
      </c>
      <c r="D199" s="56">
        <v>6</v>
      </c>
      <c r="E199" s="56">
        <v>2012</v>
      </c>
      <c r="F199" s="137">
        <v>936000</v>
      </c>
      <c r="G199" s="56">
        <v>0</v>
      </c>
      <c r="H199" s="56">
        <v>15</v>
      </c>
      <c r="I199" s="56">
        <v>9</v>
      </c>
      <c r="J199" s="138">
        <f t="shared" si="0"/>
        <v>8424000</v>
      </c>
      <c r="K199" s="56">
        <f t="shared" si="2"/>
        <v>0</v>
      </c>
      <c r="L199" s="56">
        <v>135</v>
      </c>
      <c r="M199" s="56"/>
      <c r="N199" s="56" t="s">
        <v>975</v>
      </c>
    </row>
    <row r="200" spans="1:14" ht="15.5">
      <c r="A200" s="56">
        <f>IF(B200="","",SUBTOTAL(3,B$7:B200))</f>
        <v>194</v>
      </c>
      <c r="B200" s="140" t="s">
        <v>976</v>
      </c>
      <c r="C200" s="56">
        <v>13</v>
      </c>
      <c r="D200" s="56">
        <v>5</v>
      </c>
      <c r="E200" s="56">
        <v>2012</v>
      </c>
      <c r="F200" s="137">
        <v>936000</v>
      </c>
      <c r="G200" s="56">
        <v>0</v>
      </c>
      <c r="H200" s="56">
        <v>15</v>
      </c>
      <c r="I200" s="56">
        <v>9</v>
      </c>
      <c r="J200" s="138">
        <f t="shared" si="0"/>
        <v>8424000</v>
      </c>
      <c r="K200" s="56">
        <f t="shared" si="2"/>
        <v>0</v>
      </c>
      <c r="L200" s="56">
        <v>135</v>
      </c>
      <c r="M200" s="56"/>
      <c r="N200" s="56" t="s">
        <v>977</v>
      </c>
    </row>
    <row r="201" spans="1:14" ht="15.5">
      <c r="A201" s="56">
        <f>IF(B201="","",SUBTOTAL(3,B$7:B201))</f>
        <v>195</v>
      </c>
      <c r="B201" s="140" t="s">
        <v>978</v>
      </c>
      <c r="C201" s="56">
        <v>15</v>
      </c>
      <c r="D201" s="56">
        <v>4</v>
      </c>
      <c r="E201" s="56">
        <v>2012</v>
      </c>
      <c r="F201" s="137">
        <v>936000</v>
      </c>
      <c r="G201" s="56">
        <v>0</v>
      </c>
      <c r="H201" s="56">
        <v>15</v>
      </c>
      <c r="I201" s="56">
        <v>9</v>
      </c>
      <c r="J201" s="138">
        <f t="shared" si="0"/>
        <v>8424000</v>
      </c>
      <c r="K201" s="56">
        <f t="shared" si="2"/>
        <v>0</v>
      </c>
      <c r="L201" s="56">
        <v>135</v>
      </c>
      <c r="M201" s="56">
        <v>1</v>
      </c>
      <c r="N201" s="56" t="s">
        <v>979</v>
      </c>
    </row>
    <row r="202" spans="1:14" ht="15.5">
      <c r="A202" s="56">
        <f>IF(B202="","",SUBTOTAL(3,B$7:B202))</f>
        <v>196</v>
      </c>
      <c r="B202" s="140" t="s">
        <v>980</v>
      </c>
      <c r="C202" s="56">
        <v>6</v>
      </c>
      <c r="D202" s="56">
        <v>1</v>
      </c>
      <c r="E202" s="56">
        <v>2012</v>
      </c>
      <c r="F202" s="137">
        <v>936000</v>
      </c>
      <c r="G202" s="56">
        <v>0</v>
      </c>
      <c r="H202" s="56">
        <v>15</v>
      </c>
      <c r="I202" s="56">
        <v>9</v>
      </c>
      <c r="J202" s="138">
        <f t="shared" si="0"/>
        <v>8424000</v>
      </c>
      <c r="K202" s="56">
        <f t="shared" si="2"/>
        <v>0</v>
      </c>
      <c r="L202" s="56">
        <v>135</v>
      </c>
      <c r="M202" s="56"/>
      <c r="N202" s="56" t="s">
        <v>981</v>
      </c>
    </row>
    <row r="203" spans="1:14" ht="15.5">
      <c r="A203" s="56">
        <f>IF(B203="","",SUBTOTAL(3,B$7:B203))</f>
        <v>197</v>
      </c>
      <c r="B203" s="140" t="s">
        <v>982</v>
      </c>
      <c r="C203" s="56">
        <v>8</v>
      </c>
      <c r="D203" s="56">
        <v>12</v>
      </c>
      <c r="E203" s="56">
        <v>2012</v>
      </c>
      <c r="F203" s="137">
        <v>936000</v>
      </c>
      <c r="G203" s="56">
        <v>0</v>
      </c>
      <c r="H203" s="56">
        <v>15</v>
      </c>
      <c r="I203" s="56">
        <v>9</v>
      </c>
      <c r="J203" s="138">
        <f t="shared" si="0"/>
        <v>8424000</v>
      </c>
      <c r="K203" s="56">
        <f t="shared" si="2"/>
        <v>0</v>
      </c>
      <c r="L203" s="56">
        <v>135</v>
      </c>
      <c r="M203" s="56"/>
      <c r="N203" s="56" t="s">
        <v>983</v>
      </c>
    </row>
    <row r="204" spans="1:14" ht="15.5">
      <c r="A204" s="56">
        <f>IF(B204="","",SUBTOTAL(3,B$7:B204))</f>
        <v>198</v>
      </c>
      <c r="B204" s="140" t="s">
        <v>984</v>
      </c>
      <c r="C204" s="56">
        <v>13</v>
      </c>
      <c r="D204" s="56">
        <v>12</v>
      </c>
      <c r="E204" s="56">
        <v>2012</v>
      </c>
      <c r="F204" s="137">
        <v>936000</v>
      </c>
      <c r="G204" s="56">
        <v>0</v>
      </c>
      <c r="H204" s="56">
        <v>15</v>
      </c>
      <c r="I204" s="56">
        <v>9</v>
      </c>
      <c r="J204" s="138">
        <f t="shared" si="0"/>
        <v>8424000</v>
      </c>
      <c r="K204" s="56">
        <f t="shared" si="2"/>
        <v>0</v>
      </c>
      <c r="L204" s="56">
        <v>135</v>
      </c>
      <c r="M204" s="56"/>
      <c r="N204" s="56" t="s">
        <v>985</v>
      </c>
    </row>
    <row r="205" spans="1:14" ht="15.5">
      <c r="A205" s="56">
        <f>IF(B205="","",SUBTOTAL(3,B$7:B205))</f>
        <v>199</v>
      </c>
      <c r="B205" s="140" t="s">
        <v>986</v>
      </c>
      <c r="C205" s="56">
        <v>30</v>
      </c>
      <c r="D205" s="56">
        <v>3</v>
      </c>
      <c r="E205" s="56">
        <v>2012</v>
      </c>
      <c r="F205" s="137">
        <v>936000</v>
      </c>
      <c r="G205" s="56">
        <v>0</v>
      </c>
      <c r="H205" s="56">
        <v>15</v>
      </c>
      <c r="I205" s="56">
        <v>9</v>
      </c>
      <c r="J205" s="138">
        <f t="shared" si="0"/>
        <v>8424000</v>
      </c>
      <c r="K205" s="56">
        <f t="shared" si="2"/>
        <v>0</v>
      </c>
      <c r="L205" s="56">
        <v>135</v>
      </c>
      <c r="M205" s="56"/>
      <c r="N205" s="56" t="s">
        <v>987</v>
      </c>
    </row>
    <row r="206" spans="1:14" ht="15.5">
      <c r="A206" s="56">
        <f>IF(B206="","",SUBTOTAL(3,B$7:B206))</f>
        <v>200</v>
      </c>
      <c r="B206" s="140" t="s">
        <v>988</v>
      </c>
      <c r="C206" s="56">
        <v>25</v>
      </c>
      <c r="D206" s="56">
        <v>2</v>
      </c>
      <c r="E206" s="56">
        <v>2012</v>
      </c>
      <c r="F206" s="137">
        <v>936000</v>
      </c>
      <c r="G206" s="56">
        <v>0</v>
      </c>
      <c r="H206" s="56">
        <v>15</v>
      </c>
      <c r="I206" s="56">
        <v>9</v>
      </c>
      <c r="J206" s="138">
        <f t="shared" si="0"/>
        <v>8424000</v>
      </c>
      <c r="K206" s="56">
        <f t="shared" si="2"/>
        <v>0</v>
      </c>
      <c r="L206" s="56">
        <v>135</v>
      </c>
      <c r="M206" s="56"/>
      <c r="N206" s="56" t="s">
        <v>989</v>
      </c>
    </row>
    <row r="207" spans="1:14" ht="15.5">
      <c r="A207" s="56">
        <f>IF(B207="","",SUBTOTAL(3,B$7:B207))</f>
        <v>201</v>
      </c>
      <c r="B207" s="140" t="s">
        <v>990</v>
      </c>
      <c r="C207" s="56">
        <v>12</v>
      </c>
      <c r="D207" s="56">
        <v>12</v>
      </c>
      <c r="E207" s="56">
        <v>2012</v>
      </c>
      <c r="F207" s="137">
        <v>936000</v>
      </c>
      <c r="G207" s="56">
        <v>0</v>
      </c>
      <c r="H207" s="56">
        <v>15</v>
      </c>
      <c r="I207" s="56">
        <v>9</v>
      </c>
      <c r="J207" s="138">
        <f t="shared" si="0"/>
        <v>8424000</v>
      </c>
      <c r="K207" s="56">
        <f t="shared" si="2"/>
        <v>0</v>
      </c>
      <c r="L207" s="56">
        <v>135</v>
      </c>
      <c r="M207" s="56"/>
      <c r="N207" s="56" t="s">
        <v>991</v>
      </c>
    </row>
    <row r="208" spans="1:14" ht="15.5">
      <c r="A208" s="56">
        <f>IF(B208="","",SUBTOTAL(3,B$7:B208))</f>
        <v>202</v>
      </c>
      <c r="B208" s="140" t="s">
        <v>992</v>
      </c>
      <c r="C208" s="56">
        <v>19</v>
      </c>
      <c r="D208" s="56">
        <v>3</v>
      </c>
      <c r="E208" s="56">
        <v>2012</v>
      </c>
      <c r="F208" s="137">
        <v>936000</v>
      </c>
      <c r="G208" s="56">
        <v>0</v>
      </c>
      <c r="H208" s="56">
        <v>15</v>
      </c>
      <c r="I208" s="56">
        <v>9</v>
      </c>
      <c r="J208" s="138">
        <f t="shared" si="0"/>
        <v>8424000</v>
      </c>
      <c r="K208" s="56">
        <f t="shared" si="2"/>
        <v>0</v>
      </c>
      <c r="L208" s="56">
        <v>135</v>
      </c>
      <c r="M208" s="56"/>
      <c r="N208" s="56" t="s">
        <v>993</v>
      </c>
    </row>
    <row r="209" spans="1:14" ht="15.5">
      <c r="A209" s="56">
        <f>IF(B209="","",SUBTOTAL(3,B$7:B209))</f>
        <v>203</v>
      </c>
      <c r="B209" s="140" t="s">
        <v>994</v>
      </c>
      <c r="C209" s="56">
        <v>10</v>
      </c>
      <c r="D209" s="56">
        <v>7</v>
      </c>
      <c r="E209" s="56">
        <v>2012</v>
      </c>
      <c r="F209" s="137">
        <v>936000</v>
      </c>
      <c r="G209" s="56">
        <v>0</v>
      </c>
      <c r="H209" s="56">
        <v>15</v>
      </c>
      <c r="I209" s="56">
        <v>9</v>
      </c>
      <c r="J209" s="138">
        <f t="shared" si="0"/>
        <v>8424000</v>
      </c>
      <c r="K209" s="56">
        <f t="shared" si="2"/>
        <v>0</v>
      </c>
      <c r="L209" s="56">
        <v>135</v>
      </c>
      <c r="M209" s="56"/>
      <c r="N209" s="56" t="s">
        <v>995</v>
      </c>
    </row>
    <row r="210" spans="1:14" ht="15.5">
      <c r="A210" s="56">
        <f>IF(B210="","",SUBTOTAL(3,B$7:B210))</f>
        <v>204</v>
      </c>
      <c r="B210" s="140" t="s">
        <v>40</v>
      </c>
      <c r="C210" s="56">
        <v>27</v>
      </c>
      <c r="D210" s="56">
        <v>11</v>
      </c>
      <c r="E210" s="56">
        <v>2012</v>
      </c>
      <c r="F210" s="137">
        <v>936000</v>
      </c>
      <c r="G210" s="56">
        <v>0</v>
      </c>
      <c r="H210" s="56">
        <v>15</v>
      </c>
      <c r="I210" s="56">
        <v>9</v>
      </c>
      <c r="J210" s="138">
        <f t="shared" si="0"/>
        <v>8424000</v>
      </c>
      <c r="K210" s="56">
        <f t="shared" si="2"/>
        <v>0</v>
      </c>
      <c r="L210" s="56">
        <v>135</v>
      </c>
      <c r="M210" s="56"/>
      <c r="N210" s="56" t="s">
        <v>996</v>
      </c>
    </row>
    <row r="211" spans="1:14" ht="15.5">
      <c r="A211" s="56">
        <f>IF(B211="","",SUBTOTAL(3,B$7:B211))</f>
        <v>205</v>
      </c>
      <c r="B211" s="140" t="s">
        <v>997</v>
      </c>
      <c r="C211" s="56">
        <v>24</v>
      </c>
      <c r="D211" s="56">
        <v>9</v>
      </c>
      <c r="E211" s="56">
        <v>2012</v>
      </c>
      <c r="F211" s="137">
        <v>936000</v>
      </c>
      <c r="G211" s="56">
        <v>0</v>
      </c>
      <c r="H211" s="56">
        <v>15</v>
      </c>
      <c r="I211" s="56">
        <v>9</v>
      </c>
      <c r="J211" s="138">
        <f t="shared" si="0"/>
        <v>8424000</v>
      </c>
      <c r="K211" s="56">
        <f t="shared" si="2"/>
        <v>0</v>
      </c>
      <c r="L211" s="56">
        <v>135</v>
      </c>
      <c r="M211" s="56"/>
      <c r="N211" s="56" t="s">
        <v>998</v>
      </c>
    </row>
    <row r="212" spans="1:14" ht="15.5">
      <c r="A212" s="56">
        <f>IF(B212="","",SUBTOTAL(3,B$7:B212))</f>
        <v>206</v>
      </c>
      <c r="B212" s="140" t="s">
        <v>999</v>
      </c>
      <c r="C212" s="56">
        <v>6</v>
      </c>
      <c r="D212" s="56">
        <v>8</v>
      </c>
      <c r="E212" s="56">
        <v>2012</v>
      </c>
      <c r="F212" s="137">
        <v>936000</v>
      </c>
      <c r="G212" s="56">
        <v>0</v>
      </c>
      <c r="H212" s="56">
        <v>15</v>
      </c>
      <c r="I212" s="56">
        <v>9</v>
      </c>
      <c r="J212" s="138">
        <v>8424000</v>
      </c>
      <c r="K212" s="56">
        <v>0</v>
      </c>
      <c r="L212" s="56">
        <v>135</v>
      </c>
      <c r="M212" s="56"/>
      <c r="N212" s="56" t="s">
        <v>1000</v>
      </c>
    </row>
    <row r="213" spans="1:14" ht="15.5">
      <c r="A213" s="56">
        <f>IF(B213="","",SUBTOTAL(3,B$7:B213))</f>
        <v>207</v>
      </c>
      <c r="B213" s="140" t="s">
        <v>1001</v>
      </c>
      <c r="C213" s="56">
        <v>14</v>
      </c>
      <c r="D213" s="56">
        <v>11</v>
      </c>
      <c r="E213" s="56">
        <v>2012</v>
      </c>
      <c r="F213" s="137">
        <v>936000</v>
      </c>
      <c r="G213" s="56">
        <v>0</v>
      </c>
      <c r="H213" s="56">
        <v>15</v>
      </c>
      <c r="I213" s="56">
        <v>9</v>
      </c>
      <c r="J213" s="138">
        <f t="shared" ref="J213:J307" si="3">F213*I213</f>
        <v>8424000</v>
      </c>
      <c r="K213" s="56">
        <f t="shared" ref="K213:K307" si="4">G213*I213</f>
        <v>0</v>
      </c>
      <c r="L213" s="56">
        <v>135</v>
      </c>
      <c r="M213" s="56"/>
      <c r="N213" s="56" t="s">
        <v>1002</v>
      </c>
    </row>
    <row r="214" spans="1:14" ht="15.5">
      <c r="A214" s="56">
        <f>IF(B214="","",SUBTOTAL(3,B$7:B214))</f>
        <v>208</v>
      </c>
      <c r="B214" s="140" t="s">
        <v>1003</v>
      </c>
      <c r="C214" s="56">
        <v>7</v>
      </c>
      <c r="D214" s="56">
        <v>1</v>
      </c>
      <c r="E214" s="56">
        <v>2012</v>
      </c>
      <c r="F214" s="137">
        <v>936000</v>
      </c>
      <c r="G214" s="56">
        <v>0</v>
      </c>
      <c r="H214" s="56">
        <v>15</v>
      </c>
      <c r="I214" s="56">
        <v>9</v>
      </c>
      <c r="J214" s="138">
        <f t="shared" si="3"/>
        <v>8424000</v>
      </c>
      <c r="K214" s="56">
        <f t="shared" si="4"/>
        <v>0</v>
      </c>
      <c r="L214" s="56">
        <v>135</v>
      </c>
      <c r="M214" s="56"/>
      <c r="N214" s="56" t="s">
        <v>1004</v>
      </c>
    </row>
    <row r="215" spans="1:14" ht="15.5">
      <c r="A215" s="56">
        <f>IF(B215="","",SUBTOTAL(3,B$7:B215))</f>
        <v>209</v>
      </c>
      <c r="B215" s="140" t="s">
        <v>251</v>
      </c>
      <c r="C215" s="56">
        <v>10</v>
      </c>
      <c r="D215" s="56">
        <v>11</v>
      </c>
      <c r="E215" s="56">
        <v>2012</v>
      </c>
      <c r="F215" s="137">
        <v>936000</v>
      </c>
      <c r="G215" s="56">
        <v>0</v>
      </c>
      <c r="H215" s="56">
        <v>15</v>
      </c>
      <c r="I215" s="56">
        <v>9</v>
      </c>
      <c r="J215" s="138">
        <f t="shared" si="3"/>
        <v>8424000</v>
      </c>
      <c r="K215" s="56">
        <f t="shared" si="4"/>
        <v>0</v>
      </c>
      <c r="L215" s="56">
        <v>135</v>
      </c>
      <c r="M215" s="56">
        <v>1</v>
      </c>
      <c r="N215" s="56" t="s">
        <v>1005</v>
      </c>
    </row>
    <row r="216" spans="1:14" ht="15.5">
      <c r="A216" s="56">
        <f>IF(B216="","",SUBTOTAL(3,B$7:B216))</f>
        <v>210</v>
      </c>
      <c r="B216" s="140" t="s">
        <v>1006</v>
      </c>
      <c r="C216" s="56">
        <v>27</v>
      </c>
      <c r="D216" s="56">
        <v>12</v>
      </c>
      <c r="E216" s="56">
        <v>2012</v>
      </c>
      <c r="F216" s="137">
        <v>936000</v>
      </c>
      <c r="G216" s="56">
        <v>0</v>
      </c>
      <c r="H216" s="56">
        <v>15</v>
      </c>
      <c r="I216" s="56">
        <v>9</v>
      </c>
      <c r="J216" s="138">
        <f t="shared" si="3"/>
        <v>8424000</v>
      </c>
      <c r="K216" s="56">
        <f t="shared" si="4"/>
        <v>0</v>
      </c>
      <c r="L216" s="56">
        <v>135</v>
      </c>
      <c r="M216" s="56"/>
      <c r="N216" s="56" t="s">
        <v>1007</v>
      </c>
    </row>
    <row r="217" spans="1:14" ht="22.25" customHeight="1">
      <c r="A217" s="56">
        <f>IF(B217="","",SUBTOTAL(3,B$7:B217))</f>
        <v>211</v>
      </c>
      <c r="B217" s="140" t="s">
        <v>1008</v>
      </c>
      <c r="C217" s="56">
        <v>17</v>
      </c>
      <c r="D217" s="56">
        <v>3</v>
      </c>
      <c r="E217" s="56">
        <v>2012</v>
      </c>
      <c r="F217" s="137">
        <v>936000</v>
      </c>
      <c r="G217" s="56">
        <v>0</v>
      </c>
      <c r="H217" s="56">
        <v>15</v>
      </c>
      <c r="I217" s="56">
        <v>9</v>
      </c>
      <c r="J217" s="138">
        <f t="shared" si="3"/>
        <v>8424000</v>
      </c>
      <c r="K217" s="56">
        <f t="shared" si="4"/>
        <v>0</v>
      </c>
      <c r="L217" s="56">
        <v>135</v>
      </c>
      <c r="M217" s="56"/>
      <c r="N217" s="56" t="s">
        <v>1009</v>
      </c>
    </row>
    <row r="218" spans="1:14" ht="15.5">
      <c r="A218" s="56">
        <f>IF(B218="","",SUBTOTAL(3,B$7:B218))</f>
        <v>212</v>
      </c>
      <c r="B218" s="140" t="s">
        <v>1010</v>
      </c>
      <c r="C218" s="56">
        <v>18</v>
      </c>
      <c r="D218" s="56">
        <v>7</v>
      </c>
      <c r="E218" s="56">
        <v>2012</v>
      </c>
      <c r="F218" s="137">
        <v>936000</v>
      </c>
      <c r="G218" s="56">
        <v>0</v>
      </c>
      <c r="H218" s="56">
        <v>15</v>
      </c>
      <c r="I218" s="56">
        <v>9</v>
      </c>
      <c r="J218" s="138">
        <f t="shared" si="3"/>
        <v>8424000</v>
      </c>
      <c r="K218" s="56">
        <f t="shared" si="4"/>
        <v>0</v>
      </c>
      <c r="L218" s="56">
        <v>135</v>
      </c>
      <c r="M218" s="56"/>
      <c r="N218" s="56" t="s">
        <v>1011</v>
      </c>
    </row>
    <row r="219" spans="1:14" ht="15.5">
      <c r="A219" s="56">
        <f>IF(B219="","",SUBTOTAL(3,B$7:B219))</f>
        <v>213</v>
      </c>
      <c r="B219" s="140" t="s">
        <v>1012</v>
      </c>
      <c r="C219" s="56">
        <v>12</v>
      </c>
      <c r="D219" s="56">
        <v>4</v>
      </c>
      <c r="E219" s="56">
        <v>2012</v>
      </c>
      <c r="F219" s="137">
        <v>936000</v>
      </c>
      <c r="G219" s="56">
        <v>0</v>
      </c>
      <c r="H219" s="56">
        <v>15</v>
      </c>
      <c r="I219" s="56">
        <v>9</v>
      </c>
      <c r="J219" s="138">
        <f t="shared" si="3"/>
        <v>8424000</v>
      </c>
      <c r="K219" s="56">
        <f t="shared" si="4"/>
        <v>0</v>
      </c>
      <c r="L219" s="56">
        <v>135</v>
      </c>
      <c r="M219" s="56"/>
      <c r="N219" s="56" t="s">
        <v>1013</v>
      </c>
    </row>
    <row r="220" spans="1:14" ht="15.5">
      <c r="A220" s="56">
        <f>IF(B220="","",SUBTOTAL(3,B$7:B220))</f>
        <v>214</v>
      </c>
      <c r="B220" s="140" t="s">
        <v>24</v>
      </c>
      <c r="C220" s="56">
        <v>22</v>
      </c>
      <c r="D220" s="56">
        <v>5</v>
      </c>
      <c r="E220" s="56">
        <v>2012</v>
      </c>
      <c r="F220" s="137">
        <v>936000</v>
      </c>
      <c r="G220" s="56">
        <v>0</v>
      </c>
      <c r="H220" s="56">
        <v>15</v>
      </c>
      <c r="I220" s="56">
        <v>9</v>
      </c>
      <c r="J220" s="138">
        <f t="shared" si="3"/>
        <v>8424000</v>
      </c>
      <c r="K220" s="56">
        <f t="shared" si="4"/>
        <v>0</v>
      </c>
      <c r="L220" s="56">
        <v>135</v>
      </c>
      <c r="M220" s="56"/>
      <c r="N220" s="56" t="s">
        <v>1014</v>
      </c>
    </row>
    <row r="221" spans="1:14" ht="15.5">
      <c r="A221" s="56">
        <f>IF(B221="","",SUBTOTAL(3,B$7:B221))</f>
        <v>215</v>
      </c>
      <c r="B221" s="140" t="s">
        <v>1015</v>
      </c>
      <c r="C221" s="56">
        <v>17</v>
      </c>
      <c r="D221" s="56">
        <v>5</v>
      </c>
      <c r="E221" s="56">
        <v>2012</v>
      </c>
      <c r="F221" s="137">
        <v>936000</v>
      </c>
      <c r="G221" s="56">
        <v>0</v>
      </c>
      <c r="H221" s="56">
        <v>15</v>
      </c>
      <c r="I221" s="56">
        <v>9</v>
      </c>
      <c r="J221" s="138">
        <f t="shared" si="3"/>
        <v>8424000</v>
      </c>
      <c r="K221" s="56">
        <f t="shared" si="4"/>
        <v>0</v>
      </c>
      <c r="L221" s="56">
        <v>135</v>
      </c>
      <c r="M221" s="56"/>
      <c r="N221" s="56" t="s">
        <v>1016</v>
      </c>
    </row>
    <row r="222" spans="1:14" ht="15.5">
      <c r="A222" s="56">
        <f>IF(B222="","",SUBTOTAL(3,B$7:B222))</f>
        <v>216</v>
      </c>
      <c r="B222" s="140" t="s">
        <v>51</v>
      </c>
      <c r="C222" s="56">
        <v>7</v>
      </c>
      <c r="D222" s="56">
        <v>8</v>
      </c>
      <c r="E222" s="56">
        <v>2012</v>
      </c>
      <c r="F222" s="137">
        <v>936000</v>
      </c>
      <c r="G222" s="56">
        <v>0</v>
      </c>
      <c r="H222" s="56">
        <v>15</v>
      </c>
      <c r="I222" s="56">
        <v>9</v>
      </c>
      <c r="J222" s="138">
        <f t="shared" si="3"/>
        <v>8424000</v>
      </c>
      <c r="K222" s="56">
        <f t="shared" si="4"/>
        <v>0</v>
      </c>
      <c r="L222" s="56">
        <v>135</v>
      </c>
      <c r="M222" s="56"/>
      <c r="N222" s="56" t="s">
        <v>1017</v>
      </c>
    </row>
    <row r="223" spans="1:14" ht="15.5">
      <c r="A223" s="56">
        <f>IF(B223="","",SUBTOTAL(3,B$7:B223))</f>
        <v>217</v>
      </c>
      <c r="B223" s="140" t="s">
        <v>1018</v>
      </c>
      <c r="C223" s="56">
        <v>14</v>
      </c>
      <c r="D223" s="56">
        <v>4</v>
      </c>
      <c r="E223" s="56">
        <v>2012</v>
      </c>
      <c r="F223" s="137">
        <v>936000</v>
      </c>
      <c r="G223" s="56">
        <v>0</v>
      </c>
      <c r="H223" s="56">
        <v>15</v>
      </c>
      <c r="I223" s="56">
        <v>9</v>
      </c>
      <c r="J223" s="138">
        <f t="shared" si="3"/>
        <v>8424000</v>
      </c>
      <c r="K223" s="56">
        <f t="shared" si="4"/>
        <v>0</v>
      </c>
      <c r="L223" s="56">
        <v>135</v>
      </c>
      <c r="M223" s="56">
        <v>1</v>
      </c>
      <c r="N223" s="56" t="s">
        <v>1019</v>
      </c>
    </row>
    <row r="224" spans="1:14" ht="15.5">
      <c r="A224" s="56">
        <f>IF(B224="","",SUBTOTAL(3,B$7:B224))</f>
        <v>218</v>
      </c>
      <c r="B224" s="140" t="s">
        <v>1020</v>
      </c>
      <c r="C224" s="56">
        <v>14</v>
      </c>
      <c r="D224" s="56">
        <v>2</v>
      </c>
      <c r="E224" s="56">
        <v>2012</v>
      </c>
      <c r="F224" s="137">
        <v>936000</v>
      </c>
      <c r="G224" s="56">
        <v>0</v>
      </c>
      <c r="H224" s="56">
        <v>15</v>
      </c>
      <c r="I224" s="56">
        <v>9</v>
      </c>
      <c r="J224" s="138">
        <f t="shared" si="3"/>
        <v>8424000</v>
      </c>
      <c r="K224" s="56">
        <f t="shared" si="4"/>
        <v>0</v>
      </c>
      <c r="L224" s="56">
        <v>135</v>
      </c>
      <c r="M224" s="56"/>
      <c r="N224" s="56" t="s">
        <v>1021</v>
      </c>
    </row>
    <row r="225" spans="1:14" ht="15.5">
      <c r="A225" s="56">
        <f>IF(B225="","",SUBTOTAL(3,B$7:B225))</f>
        <v>219</v>
      </c>
      <c r="B225" s="140" t="s">
        <v>1022</v>
      </c>
      <c r="C225" s="56">
        <v>24</v>
      </c>
      <c r="D225" s="56">
        <v>4</v>
      </c>
      <c r="E225" s="56">
        <v>2012</v>
      </c>
      <c r="F225" s="137">
        <v>936000</v>
      </c>
      <c r="G225" s="56">
        <v>0</v>
      </c>
      <c r="H225" s="56">
        <v>15</v>
      </c>
      <c r="I225" s="56">
        <v>9</v>
      </c>
      <c r="J225" s="138">
        <f t="shared" si="3"/>
        <v>8424000</v>
      </c>
      <c r="K225" s="56">
        <f t="shared" si="4"/>
        <v>0</v>
      </c>
      <c r="L225" s="56">
        <v>135</v>
      </c>
      <c r="M225" s="56"/>
      <c r="N225" s="56" t="s">
        <v>1023</v>
      </c>
    </row>
    <row r="226" spans="1:14" ht="15.5">
      <c r="A226" s="56">
        <f>IF(B226="","",SUBTOTAL(3,B$7:B226))</f>
        <v>220</v>
      </c>
      <c r="B226" s="140" t="s">
        <v>1024</v>
      </c>
      <c r="C226" s="56">
        <v>13</v>
      </c>
      <c r="D226" s="56">
        <v>10</v>
      </c>
      <c r="E226" s="56">
        <v>2012</v>
      </c>
      <c r="F226" s="137">
        <v>936000</v>
      </c>
      <c r="G226" s="56">
        <v>0</v>
      </c>
      <c r="H226" s="56">
        <v>15</v>
      </c>
      <c r="I226" s="56">
        <v>9</v>
      </c>
      <c r="J226" s="138">
        <f t="shared" si="3"/>
        <v>8424000</v>
      </c>
      <c r="K226" s="56">
        <f t="shared" si="4"/>
        <v>0</v>
      </c>
      <c r="L226" s="56">
        <v>135</v>
      </c>
      <c r="M226" s="56"/>
      <c r="N226" s="56" t="s">
        <v>1025</v>
      </c>
    </row>
    <row r="227" spans="1:14" ht="15.5">
      <c r="A227" s="56">
        <f>IF(B227="","",SUBTOTAL(3,B$7:B227))</f>
        <v>221</v>
      </c>
      <c r="B227" s="140" t="s">
        <v>503</v>
      </c>
      <c r="C227" s="56">
        <v>26</v>
      </c>
      <c r="D227" s="56">
        <v>6</v>
      </c>
      <c r="E227" s="56">
        <v>2012</v>
      </c>
      <c r="F227" s="137">
        <v>936000</v>
      </c>
      <c r="G227" s="56">
        <v>0</v>
      </c>
      <c r="H227" s="56">
        <v>15</v>
      </c>
      <c r="I227" s="56">
        <v>9</v>
      </c>
      <c r="J227" s="138">
        <f t="shared" si="3"/>
        <v>8424000</v>
      </c>
      <c r="K227" s="56">
        <f t="shared" si="4"/>
        <v>0</v>
      </c>
      <c r="L227" s="56">
        <v>135</v>
      </c>
      <c r="M227" s="56"/>
      <c r="N227" s="56" t="s">
        <v>1026</v>
      </c>
    </row>
    <row r="228" spans="1:14" ht="15.5">
      <c r="A228" s="56">
        <f>IF(B228="","",SUBTOTAL(3,B$7:B228))</f>
        <v>222</v>
      </c>
      <c r="B228" s="140" t="s">
        <v>1027</v>
      </c>
      <c r="C228" s="56">
        <v>3</v>
      </c>
      <c r="D228" s="56">
        <v>4</v>
      </c>
      <c r="E228" s="56">
        <v>2012</v>
      </c>
      <c r="F228" s="137">
        <v>936000</v>
      </c>
      <c r="G228" s="56">
        <v>0</v>
      </c>
      <c r="H228" s="56">
        <v>15</v>
      </c>
      <c r="I228" s="56">
        <v>9</v>
      </c>
      <c r="J228" s="138">
        <f t="shared" si="3"/>
        <v>8424000</v>
      </c>
      <c r="K228" s="56">
        <f t="shared" si="4"/>
        <v>0</v>
      </c>
      <c r="L228" s="56">
        <v>135</v>
      </c>
      <c r="M228" s="56"/>
      <c r="N228" s="56" t="s">
        <v>1028</v>
      </c>
    </row>
    <row r="229" spans="1:14" ht="15.5">
      <c r="A229" s="56">
        <f>IF(B229="","",SUBTOTAL(3,B$7:B229))</f>
        <v>223</v>
      </c>
      <c r="B229" s="140" t="s">
        <v>134</v>
      </c>
      <c r="C229" s="56">
        <v>15</v>
      </c>
      <c r="D229" s="56">
        <v>7</v>
      </c>
      <c r="E229" s="56">
        <v>2012</v>
      </c>
      <c r="F229" s="137">
        <v>936000</v>
      </c>
      <c r="G229" s="56">
        <v>0</v>
      </c>
      <c r="H229" s="56">
        <v>15</v>
      </c>
      <c r="I229" s="56">
        <v>9</v>
      </c>
      <c r="J229" s="138">
        <f t="shared" si="3"/>
        <v>8424000</v>
      </c>
      <c r="K229" s="56">
        <f t="shared" si="4"/>
        <v>0</v>
      </c>
      <c r="L229" s="56">
        <v>135</v>
      </c>
      <c r="M229" s="56">
        <v>1</v>
      </c>
      <c r="N229" s="56" t="s">
        <v>1029</v>
      </c>
    </row>
    <row r="230" spans="1:14" ht="15.5">
      <c r="A230" s="56">
        <f>IF(B230="","",SUBTOTAL(3,B$7:B230))</f>
        <v>224</v>
      </c>
      <c r="B230" s="140" t="s">
        <v>1030</v>
      </c>
      <c r="C230" s="56">
        <v>2</v>
      </c>
      <c r="D230" s="56">
        <v>8</v>
      </c>
      <c r="E230" s="56">
        <v>2012</v>
      </c>
      <c r="F230" s="137">
        <v>936000</v>
      </c>
      <c r="G230" s="56">
        <v>0</v>
      </c>
      <c r="H230" s="56">
        <v>15</v>
      </c>
      <c r="I230" s="56">
        <v>9</v>
      </c>
      <c r="J230" s="138">
        <f t="shared" si="3"/>
        <v>8424000</v>
      </c>
      <c r="K230" s="56">
        <f t="shared" si="4"/>
        <v>0</v>
      </c>
      <c r="L230" s="56">
        <v>135</v>
      </c>
      <c r="M230" s="56"/>
      <c r="N230" s="56" t="s">
        <v>1031</v>
      </c>
    </row>
    <row r="231" spans="1:14" ht="15.5">
      <c r="A231" s="56">
        <f>IF(B231="","",SUBTOTAL(3,B$7:B231))</f>
        <v>225</v>
      </c>
      <c r="B231" s="140" t="s">
        <v>156</v>
      </c>
      <c r="C231" s="56">
        <v>11</v>
      </c>
      <c r="D231" s="56">
        <v>7</v>
      </c>
      <c r="E231" s="56">
        <v>2012</v>
      </c>
      <c r="F231" s="137">
        <v>936000</v>
      </c>
      <c r="G231" s="56">
        <v>0</v>
      </c>
      <c r="H231" s="56">
        <v>15</v>
      </c>
      <c r="I231" s="56">
        <v>9</v>
      </c>
      <c r="J231" s="138">
        <f t="shared" si="3"/>
        <v>8424000</v>
      </c>
      <c r="K231" s="56">
        <f t="shared" si="4"/>
        <v>0</v>
      </c>
      <c r="L231" s="56">
        <v>135</v>
      </c>
      <c r="M231" s="56">
        <v>1</v>
      </c>
      <c r="N231" s="56" t="s">
        <v>1032</v>
      </c>
    </row>
    <row r="232" spans="1:14" ht="15.5">
      <c r="A232" s="56">
        <f>IF(B232="","",SUBTOTAL(3,B$7:B232))</f>
        <v>226</v>
      </c>
      <c r="B232" s="140" t="s">
        <v>1033</v>
      </c>
      <c r="C232" s="56">
        <v>1</v>
      </c>
      <c r="D232" s="56">
        <v>9</v>
      </c>
      <c r="E232" s="56">
        <v>2012</v>
      </c>
      <c r="F232" s="137">
        <v>936000</v>
      </c>
      <c r="G232" s="56">
        <v>0</v>
      </c>
      <c r="H232" s="56">
        <v>15</v>
      </c>
      <c r="I232" s="56">
        <v>9</v>
      </c>
      <c r="J232" s="138">
        <f t="shared" si="3"/>
        <v>8424000</v>
      </c>
      <c r="K232" s="56">
        <f t="shared" si="4"/>
        <v>0</v>
      </c>
      <c r="L232" s="56">
        <v>135</v>
      </c>
      <c r="M232" s="56"/>
      <c r="N232" s="56" t="s">
        <v>1034</v>
      </c>
    </row>
    <row r="233" spans="1:14" ht="15.5">
      <c r="A233" s="56">
        <f>IF(B233="","",SUBTOTAL(3,B$7:B233))</f>
        <v>227</v>
      </c>
      <c r="B233" s="140" t="s">
        <v>173</v>
      </c>
      <c r="C233" s="56">
        <v>23</v>
      </c>
      <c r="D233" s="56">
        <v>4</v>
      </c>
      <c r="E233" s="56">
        <v>2012</v>
      </c>
      <c r="F233" s="137">
        <v>936000</v>
      </c>
      <c r="G233" s="56">
        <v>0</v>
      </c>
      <c r="H233" s="56">
        <v>15</v>
      </c>
      <c r="I233" s="56">
        <v>9</v>
      </c>
      <c r="J233" s="138">
        <f t="shared" si="3"/>
        <v>8424000</v>
      </c>
      <c r="K233" s="56">
        <f t="shared" si="4"/>
        <v>0</v>
      </c>
      <c r="L233" s="56">
        <v>135</v>
      </c>
      <c r="M233" s="56"/>
      <c r="N233" s="56" t="s">
        <v>1035</v>
      </c>
    </row>
    <row r="234" spans="1:14" ht="15.5">
      <c r="A234" s="56">
        <f>IF(B234="","",SUBTOTAL(3,B$7:B234))</f>
        <v>228</v>
      </c>
      <c r="B234" s="140" t="s">
        <v>1036</v>
      </c>
      <c r="C234" s="56">
        <v>22</v>
      </c>
      <c r="D234" s="56">
        <v>5</v>
      </c>
      <c r="E234" s="56">
        <v>2012</v>
      </c>
      <c r="F234" s="137">
        <v>936000</v>
      </c>
      <c r="G234" s="56">
        <v>0</v>
      </c>
      <c r="H234" s="56">
        <v>15</v>
      </c>
      <c r="I234" s="56">
        <v>9</v>
      </c>
      <c r="J234" s="138">
        <f t="shared" si="3"/>
        <v>8424000</v>
      </c>
      <c r="K234" s="56">
        <f t="shared" si="4"/>
        <v>0</v>
      </c>
      <c r="L234" s="56">
        <v>135</v>
      </c>
      <c r="M234" s="56"/>
      <c r="N234" s="56" t="s">
        <v>1037</v>
      </c>
    </row>
    <row r="235" spans="1:14" ht="15.5">
      <c r="A235" s="56">
        <f>IF(B235="","",SUBTOTAL(3,B$7:B235))</f>
        <v>229</v>
      </c>
      <c r="B235" s="140" t="s">
        <v>92</v>
      </c>
      <c r="C235" s="56">
        <v>1</v>
      </c>
      <c r="D235" s="56">
        <v>2</v>
      </c>
      <c r="E235" s="56">
        <v>2012</v>
      </c>
      <c r="F235" s="137">
        <v>936000</v>
      </c>
      <c r="G235" s="56">
        <v>0</v>
      </c>
      <c r="H235" s="56">
        <v>15</v>
      </c>
      <c r="I235" s="56">
        <v>9</v>
      </c>
      <c r="J235" s="138">
        <f t="shared" si="3"/>
        <v>8424000</v>
      </c>
      <c r="K235" s="56">
        <f t="shared" si="4"/>
        <v>0</v>
      </c>
      <c r="L235" s="56">
        <v>135</v>
      </c>
      <c r="M235" s="56"/>
      <c r="N235" s="56" t="s">
        <v>1038</v>
      </c>
    </row>
    <row r="236" spans="1:14" ht="15.5">
      <c r="A236" s="56">
        <f>IF(B236="","",SUBTOTAL(3,B$7:B236))</f>
        <v>230</v>
      </c>
      <c r="B236" s="140" t="s">
        <v>1039</v>
      </c>
      <c r="C236" s="56">
        <v>5</v>
      </c>
      <c r="D236" s="56">
        <v>3</v>
      </c>
      <c r="E236" s="56">
        <v>2012</v>
      </c>
      <c r="F236" s="137">
        <v>936000</v>
      </c>
      <c r="G236" s="56">
        <v>0</v>
      </c>
      <c r="H236" s="56">
        <v>15</v>
      </c>
      <c r="I236" s="56">
        <v>9</v>
      </c>
      <c r="J236" s="138">
        <f t="shared" si="3"/>
        <v>8424000</v>
      </c>
      <c r="K236" s="56">
        <f t="shared" si="4"/>
        <v>0</v>
      </c>
      <c r="L236" s="56">
        <v>135</v>
      </c>
      <c r="M236" s="56"/>
      <c r="N236" s="56" t="s">
        <v>1040</v>
      </c>
    </row>
    <row r="237" spans="1:14" ht="15.5">
      <c r="A237" s="56">
        <f>IF(B237="","",SUBTOTAL(3,B$7:B237))</f>
        <v>231</v>
      </c>
      <c r="B237" s="140" t="s">
        <v>1041</v>
      </c>
      <c r="C237" s="56">
        <v>16</v>
      </c>
      <c r="D237" s="56">
        <v>2</v>
      </c>
      <c r="E237" s="56">
        <v>2012</v>
      </c>
      <c r="F237" s="137">
        <v>936000</v>
      </c>
      <c r="G237" s="56">
        <v>0</v>
      </c>
      <c r="H237" s="56">
        <v>15</v>
      </c>
      <c r="I237" s="56">
        <v>9</v>
      </c>
      <c r="J237" s="138">
        <f t="shared" si="3"/>
        <v>8424000</v>
      </c>
      <c r="K237" s="56">
        <f t="shared" si="4"/>
        <v>0</v>
      </c>
      <c r="L237" s="56">
        <v>135</v>
      </c>
      <c r="M237" s="56"/>
      <c r="N237" s="56" t="s">
        <v>1042</v>
      </c>
    </row>
    <row r="238" spans="1:14" ht="15.5">
      <c r="A238" s="56">
        <f>IF(B238="","",SUBTOTAL(3,B$7:B238))</f>
        <v>232</v>
      </c>
      <c r="B238" s="140" t="s">
        <v>1043</v>
      </c>
      <c r="C238" s="56">
        <v>1</v>
      </c>
      <c r="D238" s="56">
        <v>5</v>
      </c>
      <c r="E238" s="56">
        <v>2012</v>
      </c>
      <c r="F238" s="137">
        <v>936000</v>
      </c>
      <c r="G238" s="56">
        <v>0</v>
      </c>
      <c r="H238" s="56">
        <v>15</v>
      </c>
      <c r="I238" s="56">
        <v>9</v>
      </c>
      <c r="J238" s="138">
        <f t="shared" si="3"/>
        <v>8424000</v>
      </c>
      <c r="K238" s="56">
        <f t="shared" si="4"/>
        <v>0</v>
      </c>
      <c r="L238" s="56">
        <v>135</v>
      </c>
      <c r="M238" s="56"/>
      <c r="N238" s="56" t="s">
        <v>1044</v>
      </c>
    </row>
    <row r="239" spans="1:14" ht="15.5">
      <c r="A239" s="56">
        <f>IF(B239="","",SUBTOTAL(3,B$7:B239))</f>
        <v>233</v>
      </c>
      <c r="B239" s="140" t="s">
        <v>23</v>
      </c>
      <c r="C239" s="56">
        <v>2</v>
      </c>
      <c r="D239" s="56">
        <v>2</v>
      </c>
      <c r="E239" s="56">
        <v>2012</v>
      </c>
      <c r="F239" s="137">
        <v>936000</v>
      </c>
      <c r="G239" s="56">
        <v>0</v>
      </c>
      <c r="H239" s="56">
        <v>15</v>
      </c>
      <c r="I239" s="56">
        <v>9</v>
      </c>
      <c r="J239" s="138">
        <f t="shared" si="3"/>
        <v>8424000</v>
      </c>
      <c r="K239" s="56">
        <f t="shared" si="4"/>
        <v>0</v>
      </c>
      <c r="L239" s="56">
        <v>135</v>
      </c>
      <c r="M239" s="56"/>
      <c r="N239" s="56" t="s">
        <v>1045</v>
      </c>
    </row>
    <row r="240" spans="1:14" ht="15.5">
      <c r="A240" s="56">
        <f>IF(B240="","",SUBTOTAL(3,B$7:B240))</f>
        <v>234</v>
      </c>
      <c r="B240" s="140" t="s">
        <v>1046</v>
      </c>
      <c r="C240" s="56">
        <v>20</v>
      </c>
      <c r="D240" s="56">
        <v>11</v>
      </c>
      <c r="E240" s="56">
        <v>2012</v>
      </c>
      <c r="F240" s="137">
        <v>936000</v>
      </c>
      <c r="G240" s="56">
        <v>0</v>
      </c>
      <c r="H240" s="56">
        <v>15</v>
      </c>
      <c r="I240" s="56">
        <v>9</v>
      </c>
      <c r="J240" s="138">
        <f t="shared" si="3"/>
        <v>8424000</v>
      </c>
      <c r="K240" s="56">
        <f t="shared" si="4"/>
        <v>0</v>
      </c>
      <c r="L240" s="56">
        <v>135</v>
      </c>
      <c r="M240" s="56"/>
      <c r="N240" s="56" t="s">
        <v>1047</v>
      </c>
    </row>
    <row r="241" spans="1:14" ht="15.5">
      <c r="A241" s="56">
        <f>IF(B241="","",SUBTOTAL(3,B$7:B241))</f>
        <v>235</v>
      </c>
      <c r="B241" s="140" t="s">
        <v>1048</v>
      </c>
      <c r="C241" s="56">
        <v>26</v>
      </c>
      <c r="D241" s="56">
        <v>2</v>
      </c>
      <c r="E241" s="56">
        <v>2012</v>
      </c>
      <c r="F241" s="137">
        <v>936000</v>
      </c>
      <c r="G241" s="56">
        <v>0</v>
      </c>
      <c r="H241" s="56">
        <v>15</v>
      </c>
      <c r="I241" s="56">
        <v>9</v>
      </c>
      <c r="J241" s="138">
        <f t="shared" si="3"/>
        <v>8424000</v>
      </c>
      <c r="K241" s="56">
        <f t="shared" si="4"/>
        <v>0</v>
      </c>
      <c r="L241" s="56">
        <v>135</v>
      </c>
      <c r="M241" s="56"/>
      <c r="N241" s="56" t="s">
        <v>1049</v>
      </c>
    </row>
    <row r="242" spans="1:14" ht="15.5">
      <c r="A242" s="56">
        <f>IF(B242="","",SUBTOTAL(3,B$7:B242))</f>
        <v>236</v>
      </c>
      <c r="B242" s="140" t="s">
        <v>1050</v>
      </c>
      <c r="C242" s="56">
        <v>22</v>
      </c>
      <c r="D242" s="56">
        <v>5</v>
      </c>
      <c r="E242" s="56">
        <v>2012</v>
      </c>
      <c r="F242" s="137">
        <v>936000</v>
      </c>
      <c r="G242" s="56">
        <v>0</v>
      </c>
      <c r="H242" s="56">
        <v>15</v>
      </c>
      <c r="I242" s="56">
        <v>9</v>
      </c>
      <c r="J242" s="138">
        <f t="shared" si="3"/>
        <v>8424000</v>
      </c>
      <c r="K242" s="56">
        <f t="shared" si="4"/>
        <v>0</v>
      </c>
      <c r="L242" s="56">
        <v>135</v>
      </c>
      <c r="M242" s="56"/>
      <c r="N242" s="56" t="s">
        <v>1051</v>
      </c>
    </row>
    <row r="243" spans="1:14" ht="15.5">
      <c r="A243" s="56">
        <f>IF(B243="","",SUBTOTAL(3,B$7:B243))</f>
        <v>237</v>
      </c>
      <c r="B243" s="140" t="s">
        <v>1052</v>
      </c>
      <c r="C243" s="56">
        <v>1</v>
      </c>
      <c r="D243" s="56">
        <v>2</v>
      </c>
      <c r="E243" s="56">
        <v>2012</v>
      </c>
      <c r="F243" s="137">
        <v>936000</v>
      </c>
      <c r="G243" s="56">
        <v>0</v>
      </c>
      <c r="H243" s="56">
        <v>15</v>
      </c>
      <c r="I243" s="56">
        <v>9</v>
      </c>
      <c r="J243" s="138">
        <f t="shared" si="3"/>
        <v>8424000</v>
      </c>
      <c r="K243" s="56">
        <f t="shared" si="4"/>
        <v>0</v>
      </c>
      <c r="L243" s="56">
        <v>135</v>
      </c>
      <c r="M243" s="56"/>
      <c r="N243" s="56" t="s">
        <v>1053</v>
      </c>
    </row>
    <row r="244" spans="1:14" ht="15.5">
      <c r="A244" s="56">
        <f>IF(B244="","",SUBTOTAL(3,B$7:B244))</f>
        <v>238</v>
      </c>
      <c r="B244" s="140" t="s">
        <v>1054</v>
      </c>
      <c r="C244" s="56">
        <v>21</v>
      </c>
      <c r="D244" s="56">
        <v>7</v>
      </c>
      <c r="E244" s="56">
        <v>2012</v>
      </c>
      <c r="F244" s="137">
        <v>936000</v>
      </c>
      <c r="G244" s="56">
        <v>0</v>
      </c>
      <c r="H244" s="56">
        <v>15</v>
      </c>
      <c r="I244" s="56">
        <v>9</v>
      </c>
      <c r="J244" s="138">
        <f t="shared" si="3"/>
        <v>8424000</v>
      </c>
      <c r="K244" s="56">
        <f t="shared" si="4"/>
        <v>0</v>
      </c>
      <c r="L244" s="56">
        <v>135</v>
      </c>
      <c r="M244" s="56"/>
      <c r="N244" s="147" t="s">
        <v>1055</v>
      </c>
    </row>
    <row r="245" spans="1:14" ht="15.5">
      <c r="A245" s="56">
        <f>IF(B245="","",SUBTOTAL(3,B$7:B245))</f>
        <v>239</v>
      </c>
      <c r="B245" s="140" t="s">
        <v>250</v>
      </c>
      <c r="C245" s="56">
        <v>11</v>
      </c>
      <c r="D245" s="56">
        <v>2</v>
      </c>
      <c r="E245" s="56">
        <v>2012</v>
      </c>
      <c r="F245" s="137">
        <v>936000</v>
      </c>
      <c r="G245" s="56">
        <v>0</v>
      </c>
      <c r="H245" s="56">
        <v>15</v>
      </c>
      <c r="I245" s="56">
        <v>9</v>
      </c>
      <c r="J245" s="138">
        <f t="shared" si="3"/>
        <v>8424000</v>
      </c>
      <c r="K245" s="56">
        <f t="shared" si="4"/>
        <v>0</v>
      </c>
      <c r="L245" s="56">
        <v>135</v>
      </c>
      <c r="M245" s="56">
        <v>1</v>
      </c>
      <c r="N245" s="147" t="s">
        <v>1056</v>
      </c>
    </row>
    <row r="246" spans="1:14" ht="15.5">
      <c r="A246" s="56">
        <f>IF(B246="","",SUBTOTAL(3,B$7:B246))</f>
        <v>240</v>
      </c>
      <c r="B246" s="140" t="s">
        <v>1057</v>
      </c>
      <c r="C246" s="56">
        <v>16</v>
      </c>
      <c r="D246" s="56">
        <v>8</v>
      </c>
      <c r="E246" s="56">
        <v>2011</v>
      </c>
      <c r="F246" s="137">
        <v>936000</v>
      </c>
      <c r="G246" s="56">
        <v>0</v>
      </c>
      <c r="H246" s="56">
        <v>15</v>
      </c>
      <c r="I246" s="56">
        <v>9</v>
      </c>
      <c r="J246" s="138">
        <f t="shared" si="3"/>
        <v>8424000</v>
      </c>
      <c r="K246" s="56">
        <f t="shared" si="4"/>
        <v>0</v>
      </c>
      <c r="L246" s="56">
        <v>135</v>
      </c>
      <c r="M246" s="56">
        <v>1</v>
      </c>
      <c r="N246" s="147" t="s">
        <v>1058</v>
      </c>
    </row>
    <row r="247" spans="1:14" ht="15.5">
      <c r="A247" s="56">
        <f>IF(B247="","",SUBTOTAL(3,B$7:B247))</f>
        <v>241</v>
      </c>
      <c r="B247" s="140" t="s">
        <v>1059</v>
      </c>
      <c r="C247" s="56">
        <v>8</v>
      </c>
      <c r="D247" s="56">
        <v>11</v>
      </c>
      <c r="E247" s="56">
        <v>2011</v>
      </c>
      <c r="F247" s="137">
        <v>936000</v>
      </c>
      <c r="G247" s="56">
        <v>0</v>
      </c>
      <c r="H247" s="56">
        <v>15</v>
      </c>
      <c r="I247" s="56">
        <v>9</v>
      </c>
      <c r="J247" s="138">
        <f t="shared" si="3"/>
        <v>8424000</v>
      </c>
      <c r="K247" s="56">
        <f t="shared" si="4"/>
        <v>0</v>
      </c>
      <c r="L247" s="56">
        <v>135</v>
      </c>
      <c r="M247" s="56"/>
      <c r="N247" s="147" t="s">
        <v>1060</v>
      </c>
    </row>
    <row r="248" spans="1:14" ht="15.5">
      <c r="A248" s="56">
        <f>IF(B248="","",SUBTOTAL(3,B$7:B248))</f>
        <v>242</v>
      </c>
      <c r="B248" s="140" t="s">
        <v>1061</v>
      </c>
      <c r="C248" s="56">
        <v>14</v>
      </c>
      <c r="D248" s="56">
        <v>12</v>
      </c>
      <c r="E248" s="56">
        <v>2011</v>
      </c>
      <c r="F248" s="137">
        <v>936000</v>
      </c>
      <c r="G248" s="56">
        <v>0</v>
      </c>
      <c r="H248" s="56">
        <v>15</v>
      </c>
      <c r="I248" s="56">
        <v>9</v>
      </c>
      <c r="J248" s="138">
        <f t="shared" si="3"/>
        <v>8424000</v>
      </c>
      <c r="K248" s="56">
        <f t="shared" si="4"/>
        <v>0</v>
      </c>
      <c r="L248" s="56">
        <v>135</v>
      </c>
      <c r="M248" s="56"/>
      <c r="N248" s="147" t="s">
        <v>1062</v>
      </c>
    </row>
    <row r="249" spans="1:14" ht="15.5">
      <c r="A249" s="56">
        <f>IF(B249="","",SUBTOTAL(3,B$7:B249))</f>
        <v>243</v>
      </c>
      <c r="B249" s="140" t="s">
        <v>1063</v>
      </c>
      <c r="C249" s="56">
        <v>3</v>
      </c>
      <c r="D249" s="56">
        <v>2</v>
      </c>
      <c r="E249" s="56">
        <v>2011</v>
      </c>
      <c r="F249" s="137">
        <v>936000</v>
      </c>
      <c r="G249" s="56">
        <v>0</v>
      </c>
      <c r="H249" s="56">
        <v>15</v>
      </c>
      <c r="I249" s="56">
        <v>9</v>
      </c>
      <c r="J249" s="138">
        <f t="shared" si="3"/>
        <v>8424000</v>
      </c>
      <c r="K249" s="56">
        <f t="shared" si="4"/>
        <v>0</v>
      </c>
      <c r="L249" s="56">
        <v>135</v>
      </c>
      <c r="M249" s="56">
        <v>1</v>
      </c>
      <c r="N249" s="147" t="s">
        <v>1064</v>
      </c>
    </row>
    <row r="250" spans="1:14" ht="15.5">
      <c r="A250" s="56">
        <f>IF(B250="","",SUBTOTAL(3,B$7:B250))</f>
        <v>244</v>
      </c>
      <c r="B250" s="140" t="s">
        <v>1065</v>
      </c>
      <c r="C250" s="56">
        <v>15</v>
      </c>
      <c r="D250" s="56">
        <v>2</v>
      </c>
      <c r="E250" s="56">
        <v>2011</v>
      </c>
      <c r="F250" s="137">
        <v>936000</v>
      </c>
      <c r="G250" s="56">
        <v>0</v>
      </c>
      <c r="H250" s="56">
        <v>15</v>
      </c>
      <c r="I250" s="56">
        <v>9</v>
      </c>
      <c r="J250" s="138">
        <f t="shared" si="3"/>
        <v>8424000</v>
      </c>
      <c r="K250" s="56">
        <f t="shared" si="4"/>
        <v>0</v>
      </c>
      <c r="L250" s="56">
        <v>135</v>
      </c>
      <c r="M250" s="56">
        <v>1</v>
      </c>
      <c r="N250" s="147" t="s">
        <v>1066</v>
      </c>
    </row>
    <row r="251" spans="1:14" ht="15.5">
      <c r="A251" s="56">
        <f>IF(B251="","",SUBTOTAL(3,B$7:B251))</f>
        <v>245</v>
      </c>
      <c r="B251" s="140" t="s">
        <v>1067</v>
      </c>
      <c r="C251" s="56">
        <v>17</v>
      </c>
      <c r="D251" s="56">
        <v>5</v>
      </c>
      <c r="E251" s="56">
        <v>2011</v>
      </c>
      <c r="F251" s="137">
        <v>936000</v>
      </c>
      <c r="G251" s="56">
        <v>0</v>
      </c>
      <c r="H251" s="56">
        <v>15</v>
      </c>
      <c r="I251" s="56">
        <v>9</v>
      </c>
      <c r="J251" s="138">
        <f t="shared" si="3"/>
        <v>8424000</v>
      </c>
      <c r="K251" s="56">
        <f t="shared" si="4"/>
        <v>0</v>
      </c>
      <c r="L251" s="56">
        <v>135</v>
      </c>
      <c r="M251" s="56"/>
      <c r="N251" s="147" t="s">
        <v>1068</v>
      </c>
    </row>
    <row r="252" spans="1:14" ht="15.5">
      <c r="A252" s="56">
        <f>IF(B252="","",SUBTOTAL(3,B$7:B252))</f>
        <v>246</v>
      </c>
      <c r="B252" s="140" t="s">
        <v>127</v>
      </c>
      <c r="C252" s="56">
        <v>19</v>
      </c>
      <c r="D252" s="56">
        <v>4</v>
      </c>
      <c r="E252" s="56">
        <v>2011</v>
      </c>
      <c r="F252" s="137">
        <v>936000</v>
      </c>
      <c r="G252" s="56">
        <v>0</v>
      </c>
      <c r="H252" s="56">
        <v>15</v>
      </c>
      <c r="I252" s="56">
        <v>9</v>
      </c>
      <c r="J252" s="138">
        <f t="shared" si="3"/>
        <v>8424000</v>
      </c>
      <c r="K252" s="56">
        <f t="shared" si="4"/>
        <v>0</v>
      </c>
      <c r="L252" s="56">
        <v>135</v>
      </c>
      <c r="M252" s="56"/>
      <c r="N252" s="147" t="s">
        <v>1069</v>
      </c>
    </row>
    <row r="253" spans="1:14" ht="15.5">
      <c r="A253" s="56">
        <f>IF(B253="","",SUBTOTAL(3,B$7:B253))</f>
        <v>247</v>
      </c>
      <c r="B253" s="140" t="s">
        <v>1070</v>
      </c>
      <c r="C253" s="56">
        <v>10</v>
      </c>
      <c r="D253" s="56">
        <v>10</v>
      </c>
      <c r="E253" s="56">
        <v>2011</v>
      </c>
      <c r="F253" s="137">
        <v>936000</v>
      </c>
      <c r="G253" s="56">
        <v>0</v>
      </c>
      <c r="H253" s="56">
        <v>15</v>
      </c>
      <c r="I253" s="56">
        <v>9</v>
      </c>
      <c r="J253" s="138">
        <f t="shared" si="3"/>
        <v>8424000</v>
      </c>
      <c r="K253" s="56">
        <f t="shared" si="4"/>
        <v>0</v>
      </c>
      <c r="L253" s="56">
        <v>135</v>
      </c>
      <c r="M253" s="56"/>
      <c r="N253" s="147" t="s">
        <v>1071</v>
      </c>
    </row>
    <row r="254" spans="1:14" ht="15.5">
      <c r="A254" s="56">
        <f>IF(B254="","",SUBTOTAL(3,B$7:B254))</f>
        <v>248</v>
      </c>
      <c r="B254" s="140" t="s">
        <v>1072</v>
      </c>
      <c r="C254" s="56">
        <v>5</v>
      </c>
      <c r="D254" s="56">
        <v>8</v>
      </c>
      <c r="E254" s="56">
        <v>2011</v>
      </c>
      <c r="F254" s="137">
        <v>936000</v>
      </c>
      <c r="G254" s="56">
        <v>0</v>
      </c>
      <c r="H254" s="56">
        <v>15</v>
      </c>
      <c r="I254" s="56">
        <v>9</v>
      </c>
      <c r="J254" s="138">
        <f t="shared" si="3"/>
        <v>8424000</v>
      </c>
      <c r="K254" s="56">
        <f t="shared" si="4"/>
        <v>0</v>
      </c>
      <c r="L254" s="56">
        <v>135</v>
      </c>
      <c r="M254" s="56"/>
      <c r="N254" s="147" t="s">
        <v>1073</v>
      </c>
    </row>
    <row r="255" spans="1:14" ht="15.5">
      <c r="A255" s="56">
        <f>IF(B255="","",SUBTOTAL(3,B$7:B255))</f>
        <v>249</v>
      </c>
      <c r="B255" s="140" t="s">
        <v>1074</v>
      </c>
      <c r="C255" s="56">
        <v>17</v>
      </c>
      <c r="D255" s="56">
        <v>2</v>
      </c>
      <c r="E255" s="56">
        <v>2011</v>
      </c>
      <c r="F255" s="137">
        <v>936000</v>
      </c>
      <c r="G255" s="56">
        <v>0</v>
      </c>
      <c r="H255" s="56">
        <v>15</v>
      </c>
      <c r="I255" s="56">
        <v>9</v>
      </c>
      <c r="J255" s="138">
        <f t="shared" si="3"/>
        <v>8424000</v>
      </c>
      <c r="K255" s="56">
        <f t="shared" si="4"/>
        <v>0</v>
      </c>
      <c r="L255" s="56">
        <v>135</v>
      </c>
      <c r="M255" s="56"/>
      <c r="N255" s="147" t="s">
        <v>1075</v>
      </c>
    </row>
    <row r="256" spans="1:14" ht="15.5">
      <c r="A256" s="56">
        <f>IF(B256="","",SUBTOTAL(3,B$7:B256))</f>
        <v>250</v>
      </c>
      <c r="B256" s="140" t="s">
        <v>1076</v>
      </c>
      <c r="C256" s="56">
        <v>19</v>
      </c>
      <c r="D256" s="56">
        <v>6</v>
      </c>
      <c r="E256" s="56">
        <v>2011</v>
      </c>
      <c r="F256" s="137">
        <v>936000</v>
      </c>
      <c r="G256" s="56">
        <v>0</v>
      </c>
      <c r="H256" s="56">
        <v>15</v>
      </c>
      <c r="I256" s="56">
        <v>9</v>
      </c>
      <c r="J256" s="138">
        <f t="shared" si="3"/>
        <v>8424000</v>
      </c>
      <c r="K256" s="56">
        <f t="shared" si="4"/>
        <v>0</v>
      </c>
      <c r="L256" s="56">
        <v>135</v>
      </c>
      <c r="M256" s="56"/>
      <c r="N256" s="147" t="s">
        <v>1077</v>
      </c>
    </row>
    <row r="257" spans="1:14" ht="15.5">
      <c r="A257" s="56">
        <f>IF(B257="","",SUBTOTAL(3,B$7:B257))</f>
        <v>251</v>
      </c>
      <c r="B257" s="140" t="s">
        <v>197</v>
      </c>
      <c r="C257" s="56">
        <v>2</v>
      </c>
      <c r="D257" s="56">
        <v>1</v>
      </c>
      <c r="E257" s="56">
        <v>2011</v>
      </c>
      <c r="F257" s="137">
        <v>936000</v>
      </c>
      <c r="G257" s="56">
        <v>0</v>
      </c>
      <c r="H257" s="56">
        <v>15</v>
      </c>
      <c r="I257" s="56">
        <v>9</v>
      </c>
      <c r="J257" s="138">
        <f t="shared" si="3"/>
        <v>8424000</v>
      </c>
      <c r="K257" s="56">
        <f t="shared" si="4"/>
        <v>0</v>
      </c>
      <c r="L257" s="56">
        <v>135</v>
      </c>
      <c r="M257" s="56">
        <v>1</v>
      </c>
      <c r="N257" s="147" t="s">
        <v>1078</v>
      </c>
    </row>
    <row r="258" spans="1:14" ht="15.5">
      <c r="A258" s="56">
        <f>IF(B258="","",SUBTOTAL(3,B$7:B258))</f>
        <v>252</v>
      </c>
      <c r="B258" s="140" t="s">
        <v>1079</v>
      </c>
      <c r="C258" s="56">
        <v>1</v>
      </c>
      <c r="D258" s="56">
        <v>11</v>
      </c>
      <c r="E258" s="56">
        <v>2011</v>
      </c>
      <c r="F258" s="137">
        <v>936000</v>
      </c>
      <c r="G258" s="56">
        <v>0</v>
      </c>
      <c r="H258" s="56">
        <v>15</v>
      </c>
      <c r="I258" s="56">
        <v>9</v>
      </c>
      <c r="J258" s="138">
        <f t="shared" si="3"/>
        <v>8424000</v>
      </c>
      <c r="K258" s="56">
        <f t="shared" si="4"/>
        <v>0</v>
      </c>
      <c r="L258" s="56">
        <v>135</v>
      </c>
      <c r="M258" s="56"/>
      <c r="N258" s="147" t="s">
        <v>1080</v>
      </c>
    </row>
    <row r="259" spans="1:14" ht="15.5">
      <c r="A259" s="56">
        <f>IF(B259="","",SUBTOTAL(3,B$7:B259))</f>
        <v>253</v>
      </c>
      <c r="B259" s="140" t="s">
        <v>168</v>
      </c>
      <c r="C259" s="56">
        <v>10</v>
      </c>
      <c r="D259" s="56">
        <v>12</v>
      </c>
      <c r="E259" s="56">
        <v>2011</v>
      </c>
      <c r="F259" s="137">
        <v>936000</v>
      </c>
      <c r="G259" s="56">
        <v>0</v>
      </c>
      <c r="H259" s="56">
        <v>15</v>
      </c>
      <c r="I259" s="56">
        <v>9</v>
      </c>
      <c r="J259" s="138">
        <f t="shared" si="3"/>
        <v>8424000</v>
      </c>
      <c r="K259" s="56">
        <f t="shared" si="4"/>
        <v>0</v>
      </c>
      <c r="L259" s="56">
        <v>135</v>
      </c>
      <c r="M259" s="56"/>
      <c r="N259" s="147" t="s">
        <v>1081</v>
      </c>
    </row>
    <row r="260" spans="1:14" ht="15.5">
      <c r="A260" s="56">
        <f>IF(B260="","",SUBTOTAL(3,B$7:B260))</f>
        <v>254</v>
      </c>
      <c r="B260" s="140" t="s">
        <v>48</v>
      </c>
      <c r="C260" s="56">
        <v>21</v>
      </c>
      <c r="D260" s="56">
        <v>11</v>
      </c>
      <c r="E260" s="56">
        <v>2011</v>
      </c>
      <c r="F260" s="137">
        <v>936000</v>
      </c>
      <c r="G260" s="56">
        <v>0</v>
      </c>
      <c r="H260" s="56">
        <v>15</v>
      </c>
      <c r="I260" s="56">
        <v>9</v>
      </c>
      <c r="J260" s="138">
        <f t="shared" si="3"/>
        <v>8424000</v>
      </c>
      <c r="K260" s="56">
        <f t="shared" si="4"/>
        <v>0</v>
      </c>
      <c r="L260" s="56">
        <v>135</v>
      </c>
      <c r="M260" s="56"/>
      <c r="N260" s="147" t="s">
        <v>1082</v>
      </c>
    </row>
    <row r="261" spans="1:14" ht="15.5">
      <c r="A261" s="56">
        <f>IF(B261="","",SUBTOTAL(3,B$7:B261))</f>
        <v>255</v>
      </c>
      <c r="B261" s="140" t="s">
        <v>1083</v>
      </c>
      <c r="C261" s="56">
        <v>19</v>
      </c>
      <c r="D261" s="56">
        <v>4</v>
      </c>
      <c r="E261" s="56">
        <v>2011</v>
      </c>
      <c r="F261" s="137">
        <v>936000</v>
      </c>
      <c r="G261" s="56">
        <v>0</v>
      </c>
      <c r="H261" s="56">
        <v>15</v>
      </c>
      <c r="I261" s="56">
        <v>9</v>
      </c>
      <c r="J261" s="138">
        <f t="shared" si="3"/>
        <v>8424000</v>
      </c>
      <c r="K261" s="56">
        <f t="shared" si="4"/>
        <v>0</v>
      </c>
      <c r="L261" s="56">
        <v>135</v>
      </c>
      <c r="M261" s="56"/>
      <c r="N261" s="147" t="s">
        <v>1084</v>
      </c>
    </row>
    <row r="262" spans="1:14" ht="15.5">
      <c r="A262" s="56">
        <f>IF(B262="","",SUBTOTAL(3,B$7:B262))</f>
        <v>256</v>
      </c>
      <c r="B262" s="140" t="s">
        <v>1085</v>
      </c>
      <c r="C262" s="56">
        <v>1</v>
      </c>
      <c r="D262" s="56">
        <v>6</v>
      </c>
      <c r="E262" s="56">
        <v>2011</v>
      </c>
      <c r="F262" s="137">
        <v>936000</v>
      </c>
      <c r="G262" s="56">
        <v>0</v>
      </c>
      <c r="H262" s="56">
        <v>15</v>
      </c>
      <c r="I262" s="56">
        <v>9</v>
      </c>
      <c r="J262" s="138">
        <f t="shared" si="3"/>
        <v>8424000</v>
      </c>
      <c r="K262" s="56">
        <f t="shared" si="4"/>
        <v>0</v>
      </c>
      <c r="L262" s="56">
        <v>135</v>
      </c>
      <c r="M262" s="56"/>
      <c r="N262" s="147" t="s">
        <v>1086</v>
      </c>
    </row>
    <row r="263" spans="1:14" ht="15.5">
      <c r="A263" s="56">
        <f>IF(B263="","",SUBTOTAL(3,B$7:B263))</f>
        <v>257</v>
      </c>
      <c r="B263" s="140" t="s">
        <v>147</v>
      </c>
      <c r="C263" s="56">
        <v>1</v>
      </c>
      <c r="D263" s="56">
        <v>9</v>
      </c>
      <c r="E263" s="56">
        <v>2011</v>
      </c>
      <c r="F263" s="137">
        <v>936000</v>
      </c>
      <c r="G263" s="56">
        <v>0</v>
      </c>
      <c r="H263" s="56">
        <v>15</v>
      </c>
      <c r="I263" s="56">
        <v>9</v>
      </c>
      <c r="J263" s="138">
        <f t="shared" si="3"/>
        <v>8424000</v>
      </c>
      <c r="K263" s="56">
        <f t="shared" si="4"/>
        <v>0</v>
      </c>
      <c r="L263" s="56">
        <v>135</v>
      </c>
      <c r="M263" s="56"/>
      <c r="N263" s="147" t="s">
        <v>1087</v>
      </c>
    </row>
    <row r="264" spans="1:14" ht="15.5">
      <c r="A264" s="56">
        <f>IF(B264="","",SUBTOTAL(3,B$7:B264))</f>
        <v>258</v>
      </c>
      <c r="B264" s="140" t="s">
        <v>1088</v>
      </c>
      <c r="C264" s="56">
        <v>27</v>
      </c>
      <c r="D264" s="56">
        <v>9</v>
      </c>
      <c r="E264" s="56">
        <v>2011</v>
      </c>
      <c r="F264" s="137">
        <v>936000</v>
      </c>
      <c r="G264" s="56">
        <v>0</v>
      </c>
      <c r="H264" s="56">
        <v>15</v>
      </c>
      <c r="I264" s="56">
        <v>9</v>
      </c>
      <c r="J264" s="138">
        <f t="shared" si="3"/>
        <v>8424000</v>
      </c>
      <c r="K264" s="56">
        <f t="shared" si="4"/>
        <v>0</v>
      </c>
      <c r="L264" s="56">
        <v>135</v>
      </c>
      <c r="M264" s="56"/>
      <c r="N264" s="147" t="s">
        <v>1089</v>
      </c>
    </row>
    <row r="265" spans="1:14" ht="15.5">
      <c r="A265" s="56">
        <f>IF(B265="","",SUBTOTAL(3,B$7:B265))</f>
        <v>259</v>
      </c>
      <c r="B265" s="140" t="s">
        <v>1090</v>
      </c>
      <c r="C265" s="56">
        <v>9</v>
      </c>
      <c r="D265" s="56">
        <v>8</v>
      </c>
      <c r="E265" s="56">
        <v>2011</v>
      </c>
      <c r="F265" s="137">
        <v>936000</v>
      </c>
      <c r="G265" s="56">
        <v>0</v>
      </c>
      <c r="H265" s="56">
        <v>15</v>
      </c>
      <c r="I265" s="56">
        <v>9</v>
      </c>
      <c r="J265" s="138">
        <f t="shared" si="3"/>
        <v>8424000</v>
      </c>
      <c r="K265" s="56">
        <f t="shared" si="4"/>
        <v>0</v>
      </c>
      <c r="L265" s="56">
        <v>135</v>
      </c>
      <c r="M265" s="56"/>
      <c r="N265" s="147" t="s">
        <v>1091</v>
      </c>
    </row>
    <row r="266" spans="1:14" ht="31">
      <c r="A266" s="56">
        <f>IF(B266="","",SUBTOTAL(3,B$7:B266))</f>
        <v>260</v>
      </c>
      <c r="B266" s="140" t="s">
        <v>126</v>
      </c>
      <c r="C266" s="56">
        <v>19</v>
      </c>
      <c r="D266" s="56">
        <v>1</v>
      </c>
      <c r="E266" s="56">
        <v>2011</v>
      </c>
      <c r="F266" s="137">
        <v>936000</v>
      </c>
      <c r="G266" s="56">
        <v>0</v>
      </c>
      <c r="H266" s="56">
        <v>15</v>
      </c>
      <c r="I266" s="56">
        <v>9</v>
      </c>
      <c r="J266" s="138">
        <f t="shared" si="3"/>
        <v>8424000</v>
      </c>
      <c r="K266" s="56">
        <f t="shared" si="4"/>
        <v>0</v>
      </c>
      <c r="L266" s="56">
        <v>135</v>
      </c>
      <c r="M266" s="56"/>
      <c r="N266" s="147" t="s">
        <v>1092</v>
      </c>
    </row>
    <row r="267" spans="1:14" ht="15.5">
      <c r="A267" s="56">
        <f>IF(B267="","",SUBTOTAL(3,B$7:B267))</f>
        <v>261</v>
      </c>
      <c r="B267" s="140" t="s">
        <v>1093</v>
      </c>
      <c r="C267" s="56">
        <v>15</v>
      </c>
      <c r="D267" s="56">
        <v>1</v>
      </c>
      <c r="E267" s="56">
        <v>2011</v>
      </c>
      <c r="F267" s="137">
        <v>936000</v>
      </c>
      <c r="G267" s="56">
        <v>0</v>
      </c>
      <c r="H267" s="56">
        <v>15</v>
      </c>
      <c r="I267" s="56">
        <v>9</v>
      </c>
      <c r="J267" s="138">
        <f t="shared" si="3"/>
        <v>8424000</v>
      </c>
      <c r="K267" s="56">
        <f t="shared" si="4"/>
        <v>0</v>
      </c>
      <c r="L267" s="56">
        <v>135</v>
      </c>
      <c r="M267" s="56">
        <v>1</v>
      </c>
      <c r="N267" s="147" t="s">
        <v>1094</v>
      </c>
    </row>
    <row r="268" spans="1:14" ht="15.5">
      <c r="A268" s="56">
        <f>IF(B268="","",SUBTOTAL(3,B$7:B268))</f>
        <v>262</v>
      </c>
      <c r="B268" s="140" t="s">
        <v>117</v>
      </c>
      <c r="C268" s="56">
        <v>8</v>
      </c>
      <c r="D268" s="56">
        <v>4</v>
      </c>
      <c r="E268" s="56">
        <v>2011</v>
      </c>
      <c r="F268" s="137">
        <v>936000</v>
      </c>
      <c r="G268" s="56">
        <v>0</v>
      </c>
      <c r="H268" s="56">
        <v>15</v>
      </c>
      <c r="I268" s="56">
        <v>9</v>
      </c>
      <c r="J268" s="138">
        <f t="shared" si="3"/>
        <v>8424000</v>
      </c>
      <c r="K268" s="56">
        <f t="shared" si="4"/>
        <v>0</v>
      </c>
      <c r="L268" s="56">
        <v>135</v>
      </c>
      <c r="M268" s="56"/>
      <c r="N268" s="147" t="s">
        <v>1095</v>
      </c>
    </row>
    <row r="269" spans="1:14" ht="15.5">
      <c r="A269" s="56">
        <f>IF(B269="","",SUBTOTAL(3,B$7:B269))</f>
        <v>263</v>
      </c>
      <c r="B269" s="140" t="s">
        <v>1096</v>
      </c>
      <c r="C269" s="56">
        <v>12</v>
      </c>
      <c r="D269" s="56">
        <v>8</v>
      </c>
      <c r="E269" s="56">
        <v>2011</v>
      </c>
      <c r="F269" s="137">
        <v>936000</v>
      </c>
      <c r="G269" s="56">
        <v>0</v>
      </c>
      <c r="H269" s="56">
        <v>15</v>
      </c>
      <c r="I269" s="56">
        <v>9</v>
      </c>
      <c r="J269" s="138">
        <f t="shared" si="3"/>
        <v>8424000</v>
      </c>
      <c r="K269" s="56">
        <f t="shared" si="4"/>
        <v>0</v>
      </c>
      <c r="L269" s="56">
        <v>135</v>
      </c>
      <c r="M269" s="56"/>
      <c r="N269" s="147" t="s">
        <v>1097</v>
      </c>
    </row>
    <row r="270" spans="1:14" ht="15.5">
      <c r="A270" s="56">
        <f>IF(B270="","",SUBTOTAL(3,B$7:B270))</f>
        <v>264</v>
      </c>
      <c r="B270" s="140" t="s">
        <v>160</v>
      </c>
      <c r="C270" s="56">
        <v>23</v>
      </c>
      <c r="D270" s="56">
        <v>11</v>
      </c>
      <c r="E270" s="56">
        <v>2011</v>
      </c>
      <c r="F270" s="137">
        <v>936000</v>
      </c>
      <c r="G270" s="56">
        <v>0</v>
      </c>
      <c r="H270" s="56">
        <v>15</v>
      </c>
      <c r="I270" s="56">
        <v>9</v>
      </c>
      <c r="J270" s="138">
        <f t="shared" si="3"/>
        <v>8424000</v>
      </c>
      <c r="K270" s="56">
        <f t="shared" si="4"/>
        <v>0</v>
      </c>
      <c r="L270" s="56">
        <v>135</v>
      </c>
      <c r="M270" s="56"/>
      <c r="N270" s="56" t="s">
        <v>1098</v>
      </c>
    </row>
    <row r="271" spans="1:14" ht="15.5">
      <c r="A271" s="56">
        <f>IF(B271="","",SUBTOTAL(3,B$7:B271))</f>
        <v>265</v>
      </c>
      <c r="B271" s="140" t="s">
        <v>1099</v>
      </c>
      <c r="C271" s="56">
        <v>25</v>
      </c>
      <c r="D271" s="56">
        <v>5</v>
      </c>
      <c r="E271" s="56">
        <v>2011</v>
      </c>
      <c r="F271" s="137">
        <v>936000</v>
      </c>
      <c r="G271" s="56">
        <v>0</v>
      </c>
      <c r="H271" s="56">
        <v>15</v>
      </c>
      <c r="I271" s="56">
        <v>9</v>
      </c>
      <c r="J271" s="138">
        <f t="shared" si="3"/>
        <v>8424000</v>
      </c>
      <c r="K271" s="56">
        <f t="shared" si="4"/>
        <v>0</v>
      </c>
      <c r="L271" s="56">
        <v>135</v>
      </c>
      <c r="M271" s="56"/>
      <c r="N271" s="56" t="s">
        <v>1100</v>
      </c>
    </row>
    <row r="272" spans="1:14" ht="15.5">
      <c r="A272" s="56">
        <f>IF(B272="","",SUBTOTAL(3,B$7:B272))</f>
        <v>266</v>
      </c>
      <c r="B272" s="140" t="s">
        <v>1101</v>
      </c>
      <c r="C272" s="56">
        <v>27</v>
      </c>
      <c r="D272" s="56">
        <v>27</v>
      </c>
      <c r="E272" s="56">
        <v>2011</v>
      </c>
      <c r="F272" s="137">
        <v>936000</v>
      </c>
      <c r="G272" s="56">
        <v>0</v>
      </c>
      <c r="H272" s="56">
        <v>15</v>
      </c>
      <c r="I272" s="56">
        <v>9</v>
      </c>
      <c r="J272" s="138">
        <f t="shared" si="3"/>
        <v>8424000</v>
      </c>
      <c r="K272" s="56">
        <f t="shared" si="4"/>
        <v>0</v>
      </c>
      <c r="L272" s="56">
        <v>135</v>
      </c>
      <c r="M272" s="56"/>
      <c r="N272" s="56" t="s">
        <v>1102</v>
      </c>
    </row>
    <row r="273" spans="1:14" ht="31">
      <c r="A273" s="56">
        <f>IF(B273="","",SUBTOTAL(3,B$7:B273))</f>
        <v>267</v>
      </c>
      <c r="B273" s="140" t="s">
        <v>1103</v>
      </c>
      <c r="C273" s="56">
        <v>20</v>
      </c>
      <c r="D273" s="56">
        <v>1</v>
      </c>
      <c r="E273" s="56">
        <v>2011</v>
      </c>
      <c r="F273" s="137">
        <v>936000</v>
      </c>
      <c r="G273" s="56">
        <v>0</v>
      </c>
      <c r="H273" s="56">
        <v>15</v>
      </c>
      <c r="I273" s="56">
        <v>9</v>
      </c>
      <c r="J273" s="138">
        <f t="shared" si="3"/>
        <v>8424000</v>
      </c>
      <c r="K273" s="56">
        <f t="shared" si="4"/>
        <v>0</v>
      </c>
      <c r="L273" s="56">
        <v>135</v>
      </c>
      <c r="M273" s="56"/>
      <c r="N273" s="56" t="s">
        <v>1104</v>
      </c>
    </row>
    <row r="274" spans="1:14" ht="15.5">
      <c r="A274" s="56">
        <f>IF(B274="","",SUBTOTAL(3,B$7:B274))</f>
        <v>268</v>
      </c>
      <c r="B274" s="140" t="s">
        <v>1105</v>
      </c>
      <c r="C274" s="56">
        <v>8</v>
      </c>
      <c r="D274" s="56">
        <v>9</v>
      </c>
      <c r="E274" s="56">
        <v>2011</v>
      </c>
      <c r="F274" s="137">
        <v>936000</v>
      </c>
      <c r="G274" s="56">
        <v>0</v>
      </c>
      <c r="H274" s="56">
        <v>15</v>
      </c>
      <c r="I274" s="56">
        <v>9</v>
      </c>
      <c r="J274" s="138">
        <f t="shared" si="3"/>
        <v>8424000</v>
      </c>
      <c r="K274" s="56">
        <f t="shared" si="4"/>
        <v>0</v>
      </c>
      <c r="L274" s="56">
        <v>135</v>
      </c>
      <c r="M274" s="56"/>
      <c r="N274" s="56" t="s">
        <v>1106</v>
      </c>
    </row>
    <row r="275" spans="1:14" ht="15.5">
      <c r="A275" s="56">
        <f>IF(B275="","",SUBTOTAL(3,B$7:B275))</f>
        <v>269</v>
      </c>
      <c r="B275" s="140" t="s">
        <v>1107</v>
      </c>
      <c r="C275" s="56">
        <v>23</v>
      </c>
      <c r="D275" s="56">
        <v>11</v>
      </c>
      <c r="E275" s="56">
        <v>2011</v>
      </c>
      <c r="F275" s="137">
        <v>936000</v>
      </c>
      <c r="G275" s="56">
        <v>0</v>
      </c>
      <c r="H275" s="56">
        <v>15</v>
      </c>
      <c r="I275" s="56">
        <v>9</v>
      </c>
      <c r="J275" s="138">
        <f t="shared" si="3"/>
        <v>8424000</v>
      </c>
      <c r="K275" s="56">
        <f t="shared" si="4"/>
        <v>0</v>
      </c>
      <c r="L275" s="56">
        <v>135</v>
      </c>
      <c r="M275" s="56"/>
      <c r="N275" s="56" t="s">
        <v>1108</v>
      </c>
    </row>
    <row r="276" spans="1:14" ht="15.5">
      <c r="A276" s="56">
        <f>IF(B276="","",SUBTOTAL(3,B$7:B276))</f>
        <v>270</v>
      </c>
      <c r="B276" s="140" t="s">
        <v>1109</v>
      </c>
      <c r="C276" s="56">
        <v>1</v>
      </c>
      <c r="D276" s="56">
        <v>1</v>
      </c>
      <c r="E276" s="56">
        <v>2011</v>
      </c>
      <c r="F276" s="137">
        <v>936000</v>
      </c>
      <c r="G276" s="56">
        <v>0</v>
      </c>
      <c r="H276" s="56">
        <v>15</v>
      </c>
      <c r="I276" s="56">
        <v>9</v>
      </c>
      <c r="J276" s="138">
        <f t="shared" si="3"/>
        <v>8424000</v>
      </c>
      <c r="K276" s="56">
        <f t="shared" si="4"/>
        <v>0</v>
      </c>
      <c r="L276" s="56">
        <v>135</v>
      </c>
      <c r="M276" s="56"/>
      <c r="N276" s="56" t="s">
        <v>1110</v>
      </c>
    </row>
    <row r="277" spans="1:14" ht="15.5">
      <c r="A277" s="56">
        <f>IF(B277="","",SUBTOTAL(3,B$7:B277))</f>
        <v>271</v>
      </c>
      <c r="B277" s="140" t="s">
        <v>51</v>
      </c>
      <c r="C277" s="56">
        <v>10</v>
      </c>
      <c r="D277" s="56">
        <v>9</v>
      </c>
      <c r="E277" s="56">
        <v>2011</v>
      </c>
      <c r="F277" s="137">
        <v>936000</v>
      </c>
      <c r="G277" s="56">
        <v>0</v>
      </c>
      <c r="H277" s="56">
        <v>15</v>
      </c>
      <c r="I277" s="56">
        <v>9</v>
      </c>
      <c r="J277" s="138">
        <f t="shared" si="3"/>
        <v>8424000</v>
      </c>
      <c r="K277" s="56">
        <f t="shared" si="4"/>
        <v>0</v>
      </c>
      <c r="L277" s="56">
        <v>135</v>
      </c>
      <c r="M277" s="56"/>
      <c r="N277" s="56" t="s">
        <v>1111</v>
      </c>
    </row>
    <row r="278" spans="1:14" ht="15.5">
      <c r="A278" s="56">
        <f>IF(B278="","",SUBTOTAL(3,B$7:B278))</f>
        <v>272</v>
      </c>
      <c r="B278" s="140" t="s">
        <v>1112</v>
      </c>
      <c r="C278" s="56">
        <v>23</v>
      </c>
      <c r="D278" s="56">
        <v>3</v>
      </c>
      <c r="E278" s="56">
        <v>2011</v>
      </c>
      <c r="F278" s="137">
        <v>936000</v>
      </c>
      <c r="G278" s="56">
        <v>0</v>
      </c>
      <c r="H278" s="56">
        <v>15</v>
      </c>
      <c r="I278" s="56">
        <v>9</v>
      </c>
      <c r="J278" s="138">
        <f t="shared" si="3"/>
        <v>8424000</v>
      </c>
      <c r="K278" s="56">
        <f t="shared" si="4"/>
        <v>0</v>
      </c>
      <c r="L278" s="56">
        <v>135</v>
      </c>
      <c r="M278" s="56"/>
      <c r="N278" s="56" t="s">
        <v>1113</v>
      </c>
    </row>
    <row r="279" spans="1:14" ht="15.5">
      <c r="A279" s="56">
        <f>IF(B279="","",SUBTOTAL(3,B$7:B279))</f>
        <v>273</v>
      </c>
      <c r="B279" s="140" t="s">
        <v>178</v>
      </c>
      <c r="C279" s="56">
        <v>15</v>
      </c>
      <c r="D279" s="56">
        <v>5</v>
      </c>
      <c r="E279" s="56">
        <v>2011</v>
      </c>
      <c r="F279" s="137">
        <v>936000</v>
      </c>
      <c r="G279" s="56">
        <v>0</v>
      </c>
      <c r="H279" s="56">
        <v>15</v>
      </c>
      <c r="I279" s="56">
        <v>9</v>
      </c>
      <c r="J279" s="138">
        <f t="shared" si="3"/>
        <v>8424000</v>
      </c>
      <c r="K279" s="56">
        <f t="shared" si="4"/>
        <v>0</v>
      </c>
      <c r="L279" s="56">
        <v>135</v>
      </c>
      <c r="M279" s="56"/>
      <c r="N279" s="56" t="s">
        <v>1114</v>
      </c>
    </row>
    <row r="280" spans="1:14" ht="15.5">
      <c r="A280" s="56">
        <f>IF(B280="","",SUBTOTAL(3,B$7:B280))</f>
        <v>274</v>
      </c>
      <c r="B280" s="140" t="s">
        <v>554</v>
      </c>
      <c r="C280" s="56">
        <v>12</v>
      </c>
      <c r="D280" s="56">
        <v>12</v>
      </c>
      <c r="E280" s="56">
        <v>2011</v>
      </c>
      <c r="F280" s="137">
        <v>936000</v>
      </c>
      <c r="G280" s="56">
        <v>0</v>
      </c>
      <c r="H280" s="56">
        <v>15</v>
      </c>
      <c r="I280" s="56">
        <v>9</v>
      </c>
      <c r="J280" s="138">
        <f t="shared" si="3"/>
        <v>8424000</v>
      </c>
      <c r="K280" s="56">
        <f t="shared" si="4"/>
        <v>0</v>
      </c>
      <c r="L280" s="56">
        <v>135</v>
      </c>
      <c r="M280" s="56"/>
      <c r="N280" s="56" t="s">
        <v>1115</v>
      </c>
    </row>
    <row r="281" spans="1:14" ht="15.5">
      <c r="A281" s="56">
        <f>IF(B281="","",SUBTOTAL(3,B$7:B281))</f>
        <v>275</v>
      </c>
      <c r="B281" s="140" t="s">
        <v>1116</v>
      </c>
      <c r="C281" s="56">
        <v>13</v>
      </c>
      <c r="D281" s="56">
        <v>6</v>
      </c>
      <c r="E281" s="56">
        <v>2011</v>
      </c>
      <c r="F281" s="137">
        <v>936000</v>
      </c>
      <c r="G281" s="56">
        <v>0</v>
      </c>
      <c r="H281" s="56">
        <v>15</v>
      </c>
      <c r="I281" s="56">
        <v>9</v>
      </c>
      <c r="J281" s="138">
        <f t="shared" si="3"/>
        <v>8424000</v>
      </c>
      <c r="K281" s="56">
        <f t="shared" si="4"/>
        <v>0</v>
      </c>
      <c r="L281" s="56">
        <v>135</v>
      </c>
      <c r="M281" s="56"/>
      <c r="N281" s="56" t="s">
        <v>1117</v>
      </c>
    </row>
    <row r="282" spans="1:14" ht="15.5">
      <c r="A282" s="56">
        <f>IF(B282="","",SUBTOTAL(3,B$7:B282))</f>
        <v>276</v>
      </c>
      <c r="B282" s="140" t="s">
        <v>503</v>
      </c>
      <c r="C282" s="56">
        <v>15</v>
      </c>
      <c r="D282" s="56">
        <v>9</v>
      </c>
      <c r="E282" s="56">
        <v>2011</v>
      </c>
      <c r="F282" s="137">
        <v>936000</v>
      </c>
      <c r="G282" s="56">
        <v>0</v>
      </c>
      <c r="H282" s="56">
        <v>15</v>
      </c>
      <c r="I282" s="56">
        <v>9</v>
      </c>
      <c r="J282" s="138">
        <f t="shared" si="3"/>
        <v>8424000</v>
      </c>
      <c r="K282" s="56">
        <f t="shared" si="4"/>
        <v>0</v>
      </c>
      <c r="L282" s="56">
        <v>135</v>
      </c>
      <c r="M282" s="56"/>
      <c r="N282" s="56" t="s">
        <v>1118</v>
      </c>
    </row>
    <row r="283" spans="1:14" ht="15.5">
      <c r="A283" s="56">
        <f>IF(B283="","",SUBTOTAL(3,B$7:B283))</f>
        <v>277</v>
      </c>
      <c r="B283" s="140" t="s">
        <v>1119</v>
      </c>
      <c r="C283" s="56">
        <v>4</v>
      </c>
      <c r="D283" s="56">
        <v>5</v>
      </c>
      <c r="E283" s="56">
        <v>2011</v>
      </c>
      <c r="F283" s="137">
        <v>936000</v>
      </c>
      <c r="G283" s="56">
        <v>0</v>
      </c>
      <c r="H283" s="56">
        <v>15</v>
      </c>
      <c r="I283" s="56">
        <v>9</v>
      </c>
      <c r="J283" s="138">
        <f t="shared" si="3"/>
        <v>8424000</v>
      </c>
      <c r="K283" s="56">
        <f t="shared" si="4"/>
        <v>0</v>
      </c>
      <c r="L283" s="56">
        <v>135</v>
      </c>
      <c r="M283" s="56"/>
      <c r="N283" s="56" t="s">
        <v>1120</v>
      </c>
    </row>
    <row r="284" spans="1:14" ht="15.5">
      <c r="A284" s="56">
        <f>IF(B284="","",SUBTOTAL(3,B$7:B284))</f>
        <v>278</v>
      </c>
      <c r="B284" s="140" t="s">
        <v>1121</v>
      </c>
      <c r="C284" s="56">
        <v>9</v>
      </c>
      <c r="D284" s="56">
        <v>12</v>
      </c>
      <c r="E284" s="56">
        <v>2011</v>
      </c>
      <c r="F284" s="137">
        <v>936000</v>
      </c>
      <c r="G284" s="56">
        <v>0</v>
      </c>
      <c r="H284" s="56">
        <v>15</v>
      </c>
      <c r="I284" s="56">
        <v>9</v>
      </c>
      <c r="J284" s="138">
        <f t="shared" si="3"/>
        <v>8424000</v>
      </c>
      <c r="K284" s="56">
        <f t="shared" si="4"/>
        <v>0</v>
      </c>
      <c r="L284" s="56">
        <v>135</v>
      </c>
      <c r="M284" s="56"/>
      <c r="N284" s="56" t="s">
        <v>1122</v>
      </c>
    </row>
    <row r="285" spans="1:14" ht="15.5">
      <c r="A285" s="56">
        <f>IF(B285="","",SUBTOTAL(3,B$7:B285))</f>
        <v>279</v>
      </c>
      <c r="B285" s="140" t="s">
        <v>1123</v>
      </c>
      <c r="C285" s="56">
        <v>1</v>
      </c>
      <c r="D285" s="56">
        <v>11</v>
      </c>
      <c r="E285" s="56">
        <v>2011</v>
      </c>
      <c r="F285" s="137">
        <v>936000</v>
      </c>
      <c r="G285" s="56">
        <v>0</v>
      </c>
      <c r="H285" s="56">
        <v>15</v>
      </c>
      <c r="I285" s="56">
        <v>9</v>
      </c>
      <c r="J285" s="138">
        <f t="shared" si="3"/>
        <v>8424000</v>
      </c>
      <c r="K285" s="56">
        <f t="shared" si="4"/>
        <v>0</v>
      </c>
      <c r="L285" s="56">
        <v>135</v>
      </c>
      <c r="M285" s="56">
        <v>1</v>
      </c>
      <c r="N285" s="56" t="s">
        <v>1124</v>
      </c>
    </row>
    <row r="286" spans="1:14" ht="15.5">
      <c r="A286" s="56">
        <f>IF(B286="","",SUBTOTAL(3,B$7:B286))</f>
        <v>280</v>
      </c>
      <c r="B286" s="140" t="s">
        <v>1125</v>
      </c>
      <c r="C286" s="56">
        <v>16</v>
      </c>
      <c r="D286" s="56">
        <v>4</v>
      </c>
      <c r="E286" s="56">
        <v>2011</v>
      </c>
      <c r="F286" s="137">
        <v>936000</v>
      </c>
      <c r="G286" s="56">
        <v>0</v>
      </c>
      <c r="H286" s="56">
        <v>15</v>
      </c>
      <c r="I286" s="56">
        <v>9</v>
      </c>
      <c r="J286" s="138">
        <f t="shared" si="3"/>
        <v>8424000</v>
      </c>
      <c r="K286" s="56">
        <f t="shared" si="4"/>
        <v>0</v>
      </c>
      <c r="L286" s="56">
        <v>135</v>
      </c>
      <c r="M286" s="56"/>
      <c r="N286" s="56" t="s">
        <v>1126</v>
      </c>
    </row>
    <row r="287" spans="1:14" ht="15.5">
      <c r="A287" s="56">
        <f>IF(B287="","",SUBTOTAL(3,B$7:B287))</f>
        <v>281</v>
      </c>
      <c r="B287" s="140" t="s">
        <v>30</v>
      </c>
      <c r="C287" s="56">
        <v>12</v>
      </c>
      <c r="D287" s="56">
        <v>12</v>
      </c>
      <c r="E287" s="56">
        <v>2011</v>
      </c>
      <c r="F287" s="137">
        <v>936000</v>
      </c>
      <c r="G287" s="56">
        <v>0</v>
      </c>
      <c r="H287" s="56">
        <v>15</v>
      </c>
      <c r="I287" s="56">
        <v>9</v>
      </c>
      <c r="J287" s="138">
        <f t="shared" si="3"/>
        <v>8424000</v>
      </c>
      <c r="K287" s="56">
        <f t="shared" si="4"/>
        <v>0</v>
      </c>
      <c r="L287" s="56">
        <v>135</v>
      </c>
      <c r="M287" s="56"/>
      <c r="N287" s="56" t="s">
        <v>1127</v>
      </c>
    </row>
    <row r="288" spans="1:14" ht="15.5">
      <c r="A288" s="56">
        <f>IF(B288="","",SUBTOTAL(3,B$7:B288))</f>
        <v>282</v>
      </c>
      <c r="B288" s="140" t="s">
        <v>1128</v>
      </c>
      <c r="C288" s="56">
        <v>13</v>
      </c>
      <c r="D288" s="56">
        <v>11</v>
      </c>
      <c r="E288" s="56">
        <v>2011</v>
      </c>
      <c r="F288" s="137">
        <v>936000</v>
      </c>
      <c r="G288" s="56">
        <v>0</v>
      </c>
      <c r="H288" s="56">
        <v>15</v>
      </c>
      <c r="I288" s="56">
        <v>9</v>
      </c>
      <c r="J288" s="138">
        <f t="shared" si="3"/>
        <v>8424000</v>
      </c>
      <c r="K288" s="56">
        <f t="shared" si="4"/>
        <v>0</v>
      </c>
      <c r="L288" s="56">
        <v>135</v>
      </c>
      <c r="M288" s="56"/>
      <c r="N288" s="56" t="s">
        <v>1129</v>
      </c>
    </row>
    <row r="289" spans="1:14" ht="15.5">
      <c r="A289" s="56">
        <f>IF(B289="","",SUBTOTAL(3,B$7:B289))</f>
        <v>283</v>
      </c>
      <c r="B289" s="140" t="s">
        <v>84</v>
      </c>
      <c r="C289" s="56">
        <v>1</v>
      </c>
      <c r="D289" s="56">
        <v>4</v>
      </c>
      <c r="E289" s="56">
        <v>2011</v>
      </c>
      <c r="F289" s="137">
        <v>936000</v>
      </c>
      <c r="G289" s="56">
        <v>0</v>
      </c>
      <c r="H289" s="56">
        <v>15</v>
      </c>
      <c r="I289" s="56">
        <v>9</v>
      </c>
      <c r="J289" s="138">
        <f t="shared" si="3"/>
        <v>8424000</v>
      </c>
      <c r="K289" s="56">
        <f t="shared" si="4"/>
        <v>0</v>
      </c>
      <c r="L289" s="56">
        <v>135</v>
      </c>
      <c r="M289" s="56"/>
      <c r="N289" s="56" t="s">
        <v>1130</v>
      </c>
    </row>
    <row r="290" spans="1:14" ht="15.5">
      <c r="A290" s="56">
        <f>IF(B290="","",SUBTOTAL(3,B$7:B290))</f>
        <v>284</v>
      </c>
      <c r="B290" s="140" t="s">
        <v>1131</v>
      </c>
      <c r="C290" s="56">
        <v>29</v>
      </c>
      <c r="D290" s="56">
        <v>3</v>
      </c>
      <c r="E290" s="56">
        <v>2011</v>
      </c>
      <c r="F290" s="137">
        <v>936000</v>
      </c>
      <c r="G290" s="56">
        <v>0</v>
      </c>
      <c r="H290" s="56">
        <v>15</v>
      </c>
      <c r="I290" s="56">
        <v>9</v>
      </c>
      <c r="J290" s="138">
        <f t="shared" si="3"/>
        <v>8424000</v>
      </c>
      <c r="K290" s="56">
        <f t="shared" si="4"/>
        <v>0</v>
      </c>
      <c r="L290" s="56">
        <v>135</v>
      </c>
      <c r="M290" s="56"/>
      <c r="N290" s="56" t="s">
        <v>1132</v>
      </c>
    </row>
    <row r="291" spans="1:14" ht="15.5">
      <c r="A291" s="56">
        <f>IF(B291="","",SUBTOTAL(3,B$7:B291))</f>
        <v>285</v>
      </c>
      <c r="B291" s="140" t="s">
        <v>1133</v>
      </c>
      <c r="C291" s="56">
        <v>10</v>
      </c>
      <c r="D291" s="56">
        <v>2</v>
      </c>
      <c r="E291" s="56">
        <v>2011</v>
      </c>
      <c r="F291" s="137">
        <v>936000</v>
      </c>
      <c r="G291" s="56">
        <v>0</v>
      </c>
      <c r="H291" s="56">
        <v>15</v>
      </c>
      <c r="I291" s="56">
        <v>9</v>
      </c>
      <c r="J291" s="138">
        <f t="shared" si="3"/>
        <v>8424000</v>
      </c>
      <c r="K291" s="56">
        <f t="shared" si="4"/>
        <v>0</v>
      </c>
      <c r="L291" s="56">
        <v>135</v>
      </c>
      <c r="M291" s="56"/>
      <c r="N291" s="56" t="s">
        <v>1134</v>
      </c>
    </row>
    <row r="292" spans="1:14" ht="15.5">
      <c r="A292" s="56">
        <f>IF(B292="","",SUBTOTAL(3,B$7:B292))</f>
        <v>286</v>
      </c>
      <c r="B292" s="140" t="s">
        <v>1135</v>
      </c>
      <c r="C292" s="56">
        <v>15</v>
      </c>
      <c r="D292" s="56">
        <v>6</v>
      </c>
      <c r="E292" s="56">
        <v>2011</v>
      </c>
      <c r="F292" s="137">
        <v>936000</v>
      </c>
      <c r="G292" s="56">
        <v>0</v>
      </c>
      <c r="H292" s="56">
        <v>15</v>
      </c>
      <c r="I292" s="56">
        <v>9</v>
      </c>
      <c r="J292" s="138">
        <f t="shared" si="3"/>
        <v>8424000</v>
      </c>
      <c r="K292" s="56">
        <f t="shared" si="4"/>
        <v>0</v>
      </c>
      <c r="L292" s="56">
        <v>135</v>
      </c>
      <c r="M292" s="56"/>
      <c r="N292" s="56" t="s">
        <v>1136</v>
      </c>
    </row>
    <row r="293" spans="1:14" ht="15.5">
      <c r="A293" s="56">
        <f>IF(B293="","",SUBTOTAL(3,B$7:B293))</f>
        <v>287</v>
      </c>
      <c r="B293" s="140" t="s">
        <v>83</v>
      </c>
      <c r="C293" s="56">
        <v>5</v>
      </c>
      <c r="D293" s="56">
        <v>9</v>
      </c>
      <c r="E293" s="56">
        <v>2011</v>
      </c>
      <c r="F293" s="137">
        <v>936000</v>
      </c>
      <c r="G293" s="56">
        <v>0</v>
      </c>
      <c r="H293" s="56">
        <v>15</v>
      </c>
      <c r="I293" s="56">
        <v>9</v>
      </c>
      <c r="J293" s="138">
        <f t="shared" si="3"/>
        <v>8424000</v>
      </c>
      <c r="K293" s="56">
        <f t="shared" si="4"/>
        <v>0</v>
      </c>
      <c r="L293" s="56">
        <v>135</v>
      </c>
      <c r="M293" s="56">
        <v>1</v>
      </c>
      <c r="N293" s="56" t="s">
        <v>1137</v>
      </c>
    </row>
    <row r="294" spans="1:14" ht="15.5">
      <c r="A294" s="56">
        <f>IF(B294="","",SUBTOTAL(3,B$7:B294))</f>
        <v>288</v>
      </c>
      <c r="B294" s="140" t="s">
        <v>465</v>
      </c>
      <c r="C294" s="56">
        <v>14</v>
      </c>
      <c r="D294" s="56">
        <v>3</v>
      </c>
      <c r="E294" s="56">
        <v>2011</v>
      </c>
      <c r="F294" s="137">
        <v>936000</v>
      </c>
      <c r="G294" s="56">
        <v>0</v>
      </c>
      <c r="H294" s="56">
        <v>15</v>
      </c>
      <c r="I294" s="56">
        <v>9</v>
      </c>
      <c r="J294" s="138">
        <f t="shared" si="3"/>
        <v>8424000</v>
      </c>
      <c r="K294" s="56">
        <f t="shared" si="4"/>
        <v>0</v>
      </c>
      <c r="L294" s="56">
        <v>135</v>
      </c>
      <c r="M294" s="56"/>
      <c r="N294" s="56" t="s">
        <v>1138</v>
      </c>
    </row>
    <row r="295" spans="1:14" ht="15.5">
      <c r="A295" s="56">
        <f>IF(B295="","",SUBTOTAL(3,B$7:B295))</f>
        <v>289</v>
      </c>
      <c r="B295" s="140" t="s">
        <v>1139</v>
      </c>
      <c r="C295" s="56">
        <v>26</v>
      </c>
      <c r="D295" s="56">
        <v>2</v>
      </c>
      <c r="E295" s="56">
        <v>2011</v>
      </c>
      <c r="F295" s="137">
        <v>936000</v>
      </c>
      <c r="G295" s="56">
        <v>0</v>
      </c>
      <c r="H295" s="56">
        <v>15</v>
      </c>
      <c r="I295" s="56">
        <v>9</v>
      </c>
      <c r="J295" s="138">
        <f t="shared" si="3"/>
        <v>8424000</v>
      </c>
      <c r="K295" s="56">
        <f t="shared" si="4"/>
        <v>0</v>
      </c>
      <c r="L295" s="56">
        <v>135</v>
      </c>
      <c r="M295" s="56"/>
      <c r="N295" s="56" t="s">
        <v>1140</v>
      </c>
    </row>
    <row r="296" spans="1:14" ht="15.5">
      <c r="A296" s="56">
        <f>IF(B296="","",SUBTOTAL(3,B$7:B296))</f>
        <v>290</v>
      </c>
      <c r="B296" s="140" t="s">
        <v>1141</v>
      </c>
      <c r="C296" s="56">
        <v>18</v>
      </c>
      <c r="D296" s="56">
        <v>8</v>
      </c>
      <c r="E296" s="56">
        <v>2011</v>
      </c>
      <c r="F296" s="137">
        <v>936000</v>
      </c>
      <c r="G296" s="56">
        <v>0</v>
      </c>
      <c r="H296" s="56">
        <v>15</v>
      </c>
      <c r="I296" s="56">
        <v>9</v>
      </c>
      <c r="J296" s="138">
        <f t="shared" si="3"/>
        <v>8424000</v>
      </c>
      <c r="K296" s="56">
        <f t="shared" si="4"/>
        <v>0</v>
      </c>
      <c r="L296" s="56">
        <v>135</v>
      </c>
      <c r="M296" s="56"/>
      <c r="N296" s="56" t="s">
        <v>1142</v>
      </c>
    </row>
    <row r="297" spans="1:14" ht="15.5">
      <c r="A297" s="56">
        <f>IF(B297="","",SUBTOTAL(3,B$7:B297))</f>
        <v>291</v>
      </c>
      <c r="B297" s="140" t="s">
        <v>1143</v>
      </c>
      <c r="C297" s="56">
        <v>12</v>
      </c>
      <c r="D297" s="56">
        <v>7</v>
      </c>
      <c r="E297" s="56">
        <v>2011</v>
      </c>
      <c r="F297" s="137">
        <v>936000</v>
      </c>
      <c r="G297" s="56">
        <v>0</v>
      </c>
      <c r="H297" s="56">
        <v>15</v>
      </c>
      <c r="I297" s="56">
        <v>9</v>
      </c>
      <c r="J297" s="138">
        <f t="shared" si="3"/>
        <v>8424000</v>
      </c>
      <c r="K297" s="56">
        <f t="shared" si="4"/>
        <v>0</v>
      </c>
      <c r="L297" s="56">
        <v>135</v>
      </c>
      <c r="M297" s="56"/>
      <c r="N297" s="56" t="s">
        <v>1144</v>
      </c>
    </row>
    <row r="298" spans="1:14" ht="15.5">
      <c r="A298" s="56">
        <f>IF(B298="","",SUBTOTAL(3,B$7:B298))</f>
        <v>292</v>
      </c>
      <c r="B298" s="140" t="s">
        <v>1145</v>
      </c>
      <c r="C298" s="56">
        <v>20</v>
      </c>
      <c r="D298" s="56">
        <v>5</v>
      </c>
      <c r="E298" s="56">
        <v>2011</v>
      </c>
      <c r="F298" s="137">
        <v>936000</v>
      </c>
      <c r="G298" s="56">
        <v>0</v>
      </c>
      <c r="H298" s="56">
        <v>15</v>
      </c>
      <c r="I298" s="56">
        <v>9</v>
      </c>
      <c r="J298" s="138">
        <f t="shared" si="3"/>
        <v>8424000</v>
      </c>
      <c r="K298" s="56">
        <f t="shared" si="4"/>
        <v>0</v>
      </c>
      <c r="L298" s="56">
        <v>135</v>
      </c>
      <c r="M298" s="56"/>
      <c r="N298" s="56" t="s">
        <v>1146</v>
      </c>
    </row>
    <row r="299" spans="1:14" ht="15.5">
      <c r="A299" s="56">
        <f>IF(B299="","",SUBTOTAL(3,B$7:B299))</f>
        <v>293</v>
      </c>
      <c r="B299" s="140" t="s">
        <v>1147</v>
      </c>
      <c r="C299" s="56">
        <v>16</v>
      </c>
      <c r="D299" s="56">
        <v>4</v>
      </c>
      <c r="E299" s="56">
        <v>2011</v>
      </c>
      <c r="F299" s="137">
        <v>936000</v>
      </c>
      <c r="G299" s="56">
        <v>0</v>
      </c>
      <c r="H299" s="56">
        <v>15</v>
      </c>
      <c r="I299" s="56">
        <v>9</v>
      </c>
      <c r="J299" s="138">
        <f t="shared" si="3"/>
        <v>8424000</v>
      </c>
      <c r="K299" s="56">
        <f t="shared" si="4"/>
        <v>0</v>
      </c>
      <c r="L299" s="56">
        <v>135</v>
      </c>
      <c r="M299" s="56">
        <v>1</v>
      </c>
      <c r="N299" s="56" t="s">
        <v>1148</v>
      </c>
    </row>
    <row r="300" spans="1:14" ht="15.5">
      <c r="A300" s="56">
        <f>IF(B300="","",SUBTOTAL(3,B$7:B300))</f>
        <v>294</v>
      </c>
      <c r="B300" s="140" t="s">
        <v>195</v>
      </c>
      <c r="C300" s="56">
        <v>3</v>
      </c>
      <c r="D300" s="56">
        <v>2</v>
      </c>
      <c r="E300" s="56">
        <v>2011</v>
      </c>
      <c r="F300" s="137">
        <v>936000</v>
      </c>
      <c r="G300" s="56">
        <v>0</v>
      </c>
      <c r="H300" s="56">
        <v>15</v>
      </c>
      <c r="I300" s="56">
        <v>9</v>
      </c>
      <c r="J300" s="138">
        <f t="shared" si="3"/>
        <v>8424000</v>
      </c>
      <c r="K300" s="56">
        <f t="shared" si="4"/>
        <v>0</v>
      </c>
      <c r="L300" s="56">
        <v>135</v>
      </c>
      <c r="M300" s="56"/>
      <c r="N300" s="56" t="s">
        <v>1149</v>
      </c>
    </row>
    <row r="301" spans="1:14" ht="15.5">
      <c r="A301" s="56">
        <f>IF(B301="","",SUBTOTAL(3,B$7:B301))</f>
        <v>295</v>
      </c>
      <c r="B301" s="140" t="s">
        <v>130</v>
      </c>
      <c r="C301" s="56">
        <v>12</v>
      </c>
      <c r="D301" s="56">
        <v>5</v>
      </c>
      <c r="E301" s="56">
        <v>2011</v>
      </c>
      <c r="F301" s="137">
        <v>936000</v>
      </c>
      <c r="G301" s="56">
        <v>0</v>
      </c>
      <c r="H301" s="56">
        <v>15</v>
      </c>
      <c r="I301" s="56">
        <v>9</v>
      </c>
      <c r="J301" s="138">
        <f t="shared" si="3"/>
        <v>8424000</v>
      </c>
      <c r="K301" s="56">
        <f t="shared" si="4"/>
        <v>0</v>
      </c>
      <c r="L301" s="56">
        <v>135</v>
      </c>
      <c r="M301" s="56"/>
      <c r="N301" s="56" t="s">
        <v>1150</v>
      </c>
    </row>
    <row r="302" spans="1:14" ht="15.5">
      <c r="A302" s="56">
        <f>IF(B302="","",SUBTOTAL(3,B$7:B302))</f>
        <v>296</v>
      </c>
      <c r="B302" s="140" t="s">
        <v>1151</v>
      </c>
      <c r="C302" s="56">
        <v>3</v>
      </c>
      <c r="D302" s="56">
        <v>3</v>
      </c>
      <c r="E302" s="56">
        <v>2011</v>
      </c>
      <c r="F302" s="137">
        <v>936000</v>
      </c>
      <c r="G302" s="56">
        <v>0</v>
      </c>
      <c r="H302" s="56">
        <v>15</v>
      </c>
      <c r="I302" s="56">
        <v>9</v>
      </c>
      <c r="J302" s="138">
        <f t="shared" si="3"/>
        <v>8424000</v>
      </c>
      <c r="K302" s="56">
        <f t="shared" si="4"/>
        <v>0</v>
      </c>
      <c r="L302" s="56">
        <v>135</v>
      </c>
      <c r="M302" s="56"/>
      <c r="N302" s="56" t="s">
        <v>1152</v>
      </c>
    </row>
    <row r="303" spans="1:14" ht="15.5">
      <c r="A303" s="56">
        <f>IF(B303="","",SUBTOTAL(3,B$7:B303))</f>
        <v>297</v>
      </c>
      <c r="B303" s="140" t="s">
        <v>1153</v>
      </c>
      <c r="C303" s="56">
        <v>24</v>
      </c>
      <c r="D303" s="56">
        <v>10</v>
      </c>
      <c r="E303" s="56">
        <v>2011</v>
      </c>
      <c r="F303" s="137">
        <v>936000</v>
      </c>
      <c r="G303" s="56">
        <v>0</v>
      </c>
      <c r="H303" s="56">
        <v>15</v>
      </c>
      <c r="I303" s="56">
        <v>9</v>
      </c>
      <c r="J303" s="138">
        <f t="shared" si="3"/>
        <v>8424000</v>
      </c>
      <c r="K303" s="56">
        <f t="shared" si="4"/>
        <v>0</v>
      </c>
      <c r="L303" s="56">
        <v>135</v>
      </c>
      <c r="M303" s="56"/>
      <c r="N303" s="56" t="s">
        <v>1154</v>
      </c>
    </row>
    <row r="304" spans="1:14" ht="15.5">
      <c r="A304" s="56">
        <f>IF(B304="","",SUBTOTAL(3,B$7:B304))</f>
        <v>298</v>
      </c>
      <c r="B304" s="140" t="s">
        <v>1155</v>
      </c>
      <c r="C304" s="56">
        <v>4</v>
      </c>
      <c r="D304" s="56">
        <v>10</v>
      </c>
      <c r="E304" s="56">
        <v>2011</v>
      </c>
      <c r="F304" s="137">
        <v>936000</v>
      </c>
      <c r="G304" s="56">
        <v>0</v>
      </c>
      <c r="H304" s="56">
        <v>15</v>
      </c>
      <c r="I304" s="56">
        <v>9</v>
      </c>
      <c r="J304" s="138">
        <f t="shared" si="3"/>
        <v>8424000</v>
      </c>
      <c r="K304" s="56">
        <f t="shared" si="4"/>
        <v>0</v>
      </c>
      <c r="L304" s="56">
        <v>135</v>
      </c>
      <c r="M304" s="56"/>
      <c r="N304" s="56" t="s">
        <v>1156</v>
      </c>
    </row>
    <row r="305" spans="1:14" ht="15.5">
      <c r="A305" s="56">
        <f>IF(B305="","",SUBTOTAL(3,B$7:B305))</f>
        <v>299</v>
      </c>
      <c r="B305" s="140" t="s">
        <v>1157</v>
      </c>
      <c r="C305" s="56">
        <v>25</v>
      </c>
      <c r="D305" s="56">
        <v>6</v>
      </c>
      <c r="E305" s="56">
        <v>2011</v>
      </c>
      <c r="F305" s="137">
        <v>936000</v>
      </c>
      <c r="G305" s="56">
        <v>0</v>
      </c>
      <c r="H305" s="56">
        <v>15</v>
      </c>
      <c r="I305" s="56">
        <v>9</v>
      </c>
      <c r="J305" s="138">
        <f t="shared" si="3"/>
        <v>8424000</v>
      </c>
      <c r="K305" s="56">
        <f t="shared" si="4"/>
        <v>0</v>
      </c>
      <c r="L305" s="56">
        <v>135</v>
      </c>
      <c r="M305" s="56">
        <v>1</v>
      </c>
      <c r="N305" s="56" t="s">
        <v>1158</v>
      </c>
    </row>
    <row r="306" spans="1:14" ht="15.5">
      <c r="A306" s="56">
        <f>IF(B306="","",SUBTOTAL(3,B$7:B306))</f>
        <v>300</v>
      </c>
      <c r="B306" s="140" t="s">
        <v>1159</v>
      </c>
      <c r="C306" s="56">
        <v>4</v>
      </c>
      <c r="D306" s="56">
        <v>4</v>
      </c>
      <c r="E306" s="56">
        <v>2011</v>
      </c>
      <c r="F306" s="137">
        <v>936000</v>
      </c>
      <c r="G306" s="56">
        <v>0</v>
      </c>
      <c r="H306" s="56">
        <v>15</v>
      </c>
      <c r="I306" s="56">
        <v>9</v>
      </c>
      <c r="J306" s="138">
        <f t="shared" si="3"/>
        <v>8424000</v>
      </c>
      <c r="K306" s="56">
        <f t="shared" si="4"/>
        <v>0</v>
      </c>
      <c r="L306" s="56">
        <v>135</v>
      </c>
      <c r="M306" s="56"/>
      <c r="N306" s="56" t="s">
        <v>1160</v>
      </c>
    </row>
    <row r="307" spans="1:14" ht="15.5">
      <c r="A307" s="56">
        <f>IF(B307="","",SUBTOTAL(3,B$7:B307))</f>
        <v>301</v>
      </c>
      <c r="B307" s="140" t="s">
        <v>1161</v>
      </c>
      <c r="C307" s="56">
        <v>22</v>
      </c>
      <c r="D307" s="56">
        <v>10</v>
      </c>
      <c r="E307" s="56">
        <v>2011</v>
      </c>
      <c r="F307" s="137">
        <v>936000</v>
      </c>
      <c r="G307" s="56">
        <v>0</v>
      </c>
      <c r="H307" s="56">
        <v>15</v>
      </c>
      <c r="I307" s="56">
        <v>9</v>
      </c>
      <c r="J307" s="138">
        <f t="shared" si="3"/>
        <v>8424000</v>
      </c>
      <c r="K307" s="56">
        <f t="shared" si="4"/>
        <v>0</v>
      </c>
      <c r="L307" s="56">
        <v>135</v>
      </c>
      <c r="M307" s="56"/>
      <c r="N307" s="56" t="s">
        <v>1162</v>
      </c>
    </row>
    <row r="308" spans="1:14" ht="15.5">
      <c r="A308" s="261" t="s">
        <v>647</v>
      </c>
      <c r="B308" s="261"/>
      <c r="C308" s="62"/>
      <c r="D308" s="62"/>
      <c r="E308" s="62"/>
      <c r="F308" s="148"/>
      <c r="G308" s="149">
        <f t="shared" ref="G308:M308" si="5">SUM(G8:G307)</f>
        <v>0</v>
      </c>
      <c r="H308" s="149">
        <f t="shared" si="5"/>
        <v>4500</v>
      </c>
      <c r="I308" s="149">
        <f t="shared" si="5"/>
        <v>2700</v>
      </c>
      <c r="J308" s="149">
        <f t="shared" si="5"/>
        <v>2527200000</v>
      </c>
      <c r="K308" s="149">
        <f t="shared" si="5"/>
        <v>0</v>
      </c>
      <c r="L308" s="149">
        <f t="shared" si="5"/>
        <v>40500</v>
      </c>
      <c r="M308" s="149">
        <f t="shared" si="5"/>
        <v>53</v>
      </c>
      <c r="N308" s="148"/>
    </row>
  </sheetData>
  <mergeCells count="16">
    <mergeCell ref="A308:B308"/>
    <mergeCell ref="J5:J6"/>
    <mergeCell ref="K5:K6"/>
    <mergeCell ref="H5:H6"/>
    <mergeCell ref="I5:I6"/>
    <mergeCell ref="A5:A6"/>
    <mergeCell ref="B5:B6"/>
    <mergeCell ref="C5:E5"/>
    <mergeCell ref="F5:F6"/>
    <mergeCell ref="G5:G6"/>
    <mergeCell ref="A3:N3"/>
    <mergeCell ref="A1:N1"/>
    <mergeCell ref="A2:N2"/>
    <mergeCell ref="L5:L6"/>
    <mergeCell ref="M5:M6"/>
    <mergeCell ref="N5:N6"/>
  </mergeCells>
  <pageMargins left="0.70866141732283505" right="0.70866141732283505" top="0.43" bottom="0.41" header="0.31496062992126" footer="0.31496062992126"/>
  <pageSetup paperSize="9" scale="9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81E2A-779D-4064-8AB6-BC17E015F9DF}">
  <dimension ref="A1:N97"/>
  <sheetViews>
    <sheetView workbookViewId="0">
      <selection activeCell="H5" sqref="H5:H6"/>
    </sheetView>
  </sheetViews>
  <sheetFormatPr defaultRowHeight="14.5"/>
  <cols>
    <col min="1" max="1" width="5.08984375" customWidth="1"/>
    <col min="2" max="2" width="20" customWidth="1"/>
    <col min="3" max="5" width="6.453125" style="2" customWidth="1"/>
    <col min="6" max="6" width="11.81640625" customWidth="1"/>
    <col min="7" max="7" width="7.36328125" customWidth="1"/>
    <col min="8" max="8" width="8.6328125" customWidth="1"/>
    <col min="9" max="9" width="7.54296875" customWidth="1"/>
    <col min="10" max="10" width="12.08984375" customWidth="1"/>
    <col min="11" max="11" width="8.6328125" customWidth="1"/>
    <col min="13" max="13" width="13.81640625" customWidth="1"/>
    <col min="14" max="14" width="8.81640625" customWidth="1"/>
  </cols>
  <sheetData>
    <row r="1" spans="1:14" ht="16" customHeight="1">
      <c r="A1" s="259" t="s">
        <v>1523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18" customHeight="1">
      <c r="A2" s="260" t="s">
        <v>1527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</row>
    <row r="3" spans="1:14" ht="15.5">
      <c r="A3" s="244" t="str">
        <f>THSCHM!A3</f>
        <v>(Kèm theo Quyết định số: 221/QĐ-UBND ngày 01/10/2025 của UBND xã Nậm Nèn)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1:14">
      <c r="F4" s="2"/>
      <c r="G4" s="2"/>
    </row>
    <row r="5" spans="1:14" ht="30.75" customHeight="1">
      <c r="A5" s="249" t="s">
        <v>0</v>
      </c>
      <c r="B5" s="249" t="s">
        <v>1</v>
      </c>
      <c r="C5" s="249" t="s">
        <v>2</v>
      </c>
      <c r="D5" s="250"/>
      <c r="E5" s="250"/>
      <c r="F5" s="249" t="s">
        <v>3</v>
      </c>
      <c r="G5" s="249" t="s">
        <v>4</v>
      </c>
      <c r="H5" s="249" t="s">
        <v>5</v>
      </c>
      <c r="I5" s="249" t="s">
        <v>6</v>
      </c>
      <c r="J5" s="254" t="s">
        <v>7</v>
      </c>
      <c r="K5" s="249" t="s">
        <v>8</v>
      </c>
      <c r="L5" s="249" t="s">
        <v>9</v>
      </c>
      <c r="M5" s="251" t="s">
        <v>1528</v>
      </c>
      <c r="N5" s="253" t="s">
        <v>62</v>
      </c>
    </row>
    <row r="6" spans="1:14" ht="66" customHeight="1">
      <c r="A6" s="250"/>
      <c r="B6" s="250"/>
      <c r="C6" s="83" t="s">
        <v>10</v>
      </c>
      <c r="D6" s="83" t="s">
        <v>11</v>
      </c>
      <c r="E6" s="83" t="s">
        <v>12</v>
      </c>
      <c r="F6" s="250"/>
      <c r="G6" s="250"/>
      <c r="H6" s="250"/>
      <c r="I6" s="250"/>
      <c r="J6" s="255"/>
      <c r="K6" s="250"/>
      <c r="L6" s="250"/>
      <c r="M6" s="252"/>
      <c r="N6" s="250"/>
    </row>
    <row r="7" spans="1:14" s="24" customFormat="1" ht="21" customHeight="1">
      <c r="A7" s="56">
        <f>IF(B7="","",SUBTOTAL(3,B7:B$7))</f>
        <v>1</v>
      </c>
      <c r="B7" s="62" t="s">
        <v>46</v>
      </c>
      <c r="C7" s="225">
        <v>2</v>
      </c>
      <c r="D7" s="225">
        <v>19</v>
      </c>
      <c r="E7" s="225">
        <v>2014</v>
      </c>
      <c r="F7" s="43">
        <v>936000</v>
      </c>
      <c r="G7" s="42">
        <v>0</v>
      </c>
      <c r="H7" s="42">
        <v>15</v>
      </c>
      <c r="I7" s="42">
        <v>9</v>
      </c>
      <c r="J7" s="150">
        <f>F7*I7</f>
        <v>8424000</v>
      </c>
      <c r="K7" s="42">
        <f t="shared" ref="K7:K32" si="0">G7*I7</f>
        <v>0</v>
      </c>
      <c r="L7" s="42">
        <f t="shared" ref="L7:L32" si="1">H7*I7</f>
        <v>135</v>
      </c>
      <c r="M7" s="62"/>
      <c r="N7" s="62"/>
    </row>
    <row r="8" spans="1:14" s="24" customFormat="1" ht="21" customHeight="1">
      <c r="A8" s="56">
        <f>IF(B8="","",SUBTOTAL(3,B$7:B8))</f>
        <v>2</v>
      </c>
      <c r="B8" s="151" t="s">
        <v>501</v>
      </c>
      <c r="C8" s="225">
        <v>4</v>
      </c>
      <c r="D8" s="225">
        <v>5</v>
      </c>
      <c r="E8" s="225">
        <v>2014</v>
      </c>
      <c r="F8" s="43">
        <v>936000</v>
      </c>
      <c r="G8" s="42">
        <v>0</v>
      </c>
      <c r="H8" s="42">
        <v>15</v>
      </c>
      <c r="I8" s="42">
        <v>9</v>
      </c>
      <c r="J8" s="150">
        <f t="shared" ref="J8:J32" si="2">F8*I8</f>
        <v>8424000</v>
      </c>
      <c r="K8" s="42">
        <f t="shared" si="0"/>
        <v>0</v>
      </c>
      <c r="L8" s="42">
        <f t="shared" si="1"/>
        <v>135</v>
      </c>
      <c r="M8" s="62"/>
      <c r="N8" s="62"/>
    </row>
    <row r="9" spans="1:14" s="24" customFormat="1" ht="21" customHeight="1">
      <c r="A9" s="56">
        <f>IF(B9="","",SUBTOTAL(3,B$7:B9))</f>
        <v>3</v>
      </c>
      <c r="B9" s="152" t="s">
        <v>1163</v>
      </c>
      <c r="C9" s="225">
        <v>26</v>
      </c>
      <c r="D9" s="225">
        <v>6</v>
      </c>
      <c r="E9" s="225">
        <v>2014</v>
      </c>
      <c r="F9" s="43">
        <v>936000</v>
      </c>
      <c r="G9" s="42">
        <v>0</v>
      </c>
      <c r="H9" s="42">
        <v>15</v>
      </c>
      <c r="I9" s="42">
        <v>9</v>
      </c>
      <c r="J9" s="150">
        <f t="shared" si="2"/>
        <v>8424000</v>
      </c>
      <c r="K9" s="42">
        <f t="shared" si="0"/>
        <v>0</v>
      </c>
      <c r="L9" s="42">
        <f t="shared" si="1"/>
        <v>135</v>
      </c>
      <c r="M9" s="62"/>
      <c r="N9" s="62"/>
    </row>
    <row r="10" spans="1:14" s="24" customFormat="1" ht="21" customHeight="1">
      <c r="A10" s="56">
        <f>IF(B10="","",SUBTOTAL(3,B$7:B10))</f>
        <v>4</v>
      </c>
      <c r="B10" s="62" t="s">
        <v>1164</v>
      </c>
      <c r="C10" s="225">
        <v>9</v>
      </c>
      <c r="D10" s="225">
        <v>6</v>
      </c>
      <c r="E10" s="225">
        <v>2014</v>
      </c>
      <c r="F10" s="43">
        <v>936000</v>
      </c>
      <c r="G10" s="42">
        <v>0</v>
      </c>
      <c r="H10" s="42">
        <v>15</v>
      </c>
      <c r="I10" s="42">
        <v>9</v>
      </c>
      <c r="J10" s="150">
        <f t="shared" si="2"/>
        <v>8424000</v>
      </c>
      <c r="K10" s="42">
        <f t="shared" si="0"/>
        <v>0</v>
      </c>
      <c r="L10" s="42">
        <f t="shared" si="1"/>
        <v>135</v>
      </c>
      <c r="M10" s="62"/>
      <c r="N10" s="62"/>
    </row>
    <row r="11" spans="1:14" s="24" customFormat="1" ht="21" customHeight="1">
      <c r="A11" s="56">
        <f>IF(B11="","",SUBTOTAL(3,B$7:B11))</f>
        <v>5</v>
      </c>
      <c r="B11" s="153" t="s">
        <v>1165</v>
      </c>
      <c r="C11" s="225">
        <v>21</v>
      </c>
      <c r="D11" s="225">
        <v>9</v>
      </c>
      <c r="E11" s="225">
        <v>2014</v>
      </c>
      <c r="F11" s="43">
        <v>936000</v>
      </c>
      <c r="G11" s="42">
        <v>0</v>
      </c>
      <c r="H11" s="42">
        <v>15</v>
      </c>
      <c r="I11" s="42">
        <v>9</v>
      </c>
      <c r="J11" s="150">
        <f t="shared" si="2"/>
        <v>8424000</v>
      </c>
      <c r="K11" s="42">
        <v>0</v>
      </c>
      <c r="L11" s="42">
        <f t="shared" si="1"/>
        <v>135</v>
      </c>
      <c r="M11" s="62"/>
      <c r="N11" s="62"/>
    </row>
    <row r="12" spans="1:14" s="24" customFormat="1" ht="21" customHeight="1">
      <c r="A12" s="56">
        <f>IF(B12="","",SUBTOTAL(3,B$7:B12))</f>
        <v>6</v>
      </c>
      <c r="B12" s="153" t="s">
        <v>1166</v>
      </c>
      <c r="C12" s="225">
        <v>1</v>
      </c>
      <c r="D12" s="225">
        <v>8</v>
      </c>
      <c r="E12" s="225">
        <v>2014</v>
      </c>
      <c r="F12" s="43">
        <v>936000</v>
      </c>
      <c r="G12" s="42">
        <v>0</v>
      </c>
      <c r="H12" s="42">
        <v>15</v>
      </c>
      <c r="I12" s="42">
        <v>9</v>
      </c>
      <c r="J12" s="150">
        <f t="shared" si="2"/>
        <v>8424000</v>
      </c>
      <c r="K12" s="42">
        <v>0</v>
      </c>
      <c r="L12" s="42">
        <f t="shared" si="1"/>
        <v>135</v>
      </c>
      <c r="M12" s="62"/>
      <c r="N12" s="62"/>
    </row>
    <row r="13" spans="1:14" s="24" customFormat="1" ht="21" customHeight="1">
      <c r="A13" s="56">
        <f>IF(B13="","",SUBTOTAL(3,B$7:B13))</f>
        <v>7</v>
      </c>
      <c r="B13" s="151" t="s">
        <v>530</v>
      </c>
      <c r="C13" s="225">
        <v>17</v>
      </c>
      <c r="D13" s="225">
        <v>11</v>
      </c>
      <c r="E13" s="225">
        <v>2014</v>
      </c>
      <c r="F13" s="43">
        <v>936000</v>
      </c>
      <c r="G13" s="42">
        <v>0</v>
      </c>
      <c r="H13" s="42">
        <v>15</v>
      </c>
      <c r="I13" s="42">
        <v>9</v>
      </c>
      <c r="J13" s="150">
        <f t="shared" si="2"/>
        <v>8424000</v>
      </c>
      <c r="K13" s="42">
        <f t="shared" si="0"/>
        <v>0</v>
      </c>
      <c r="L13" s="42">
        <f t="shared" si="1"/>
        <v>135</v>
      </c>
      <c r="M13" s="62"/>
      <c r="N13" s="62"/>
    </row>
    <row r="14" spans="1:14" s="24" customFormat="1" ht="21" customHeight="1">
      <c r="A14" s="56">
        <f>IF(B14="","",SUBTOTAL(3,B$7:B14))</f>
        <v>8</v>
      </c>
      <c r="B14" s="151" t="s">
        <v>1167</v>
      </c>
      <c r="C14" s="226">
        <v>3</v>
      </c>
      <c r="D14" s="226">
        <v>7</v>
      </c>
      <c r="E14" s="226">
        <v>2014</v>
      </c>
      <c r="F14" s="43">
        <v>936000</v>
      </c>
      <c r="G14" s="42">
        <v>0</v>
      </c>
      <c r="H14" s="42">
        <v>15</v>
      </c>
      <c r="I14" s="42">
        <v>9</v>
      </c>
      <c r="J14" s="150">
        <f t="shared" si="2"/>
        <v>8424000</v>
      </c>
      <c r="K14" s="42">
        <f t="shared" si="0"/>
        <v>0</v>
      </c>
      <c r="L14" s="42">
        <f t="shared" si="1"/>
        <v>135</v>
      </c>
      <c r="M14" s="62"/>
      <c r="N14" s="62"/>
    </row>
    <row r="15" spans="1:14" s="24" customFormat="1" ht="21" customHeight="1">
      <c r="A15" s="56">
        <f>IF(B15="","",SUBTOTAL(3,B$7:B15))</f>
        <v>9</v>
      </c>
      <c r="B15" s="62" t="s">
        <v>1168</v>
      </c>
      <c r="C15" s="227">
        <v>26</v>
      </c>
      <c r="D15" s="227">
        <v>6</v>
      </c>
      <c r="E15" s="227">
        <v>2014</v>
      </c>
      <c r="F15" s="43">
        <v>936000</v>
      </c>
      <c r="G15" s="42">
        <v>0</v>
      </c>
      <c r="H15" s="42">
        <v>15</v>
      </c>
      <c r="I15" s="42">
        <v>9</v>
      </c>
      <c r="J15" s="150">
        <f t="shared" si="2"/>
        <v>8424000</v>
      </c>
      <c r="K15" s="42">
        <f t="shared" si="0"/>
        <v>0</v>
      </c>
      <c r="L15" s="42">
        <f t="shared" si="1"/>
        <v>135</v>
      </c>
      <c r="M15" s="62"/>
      <c r="N15" s="62"/>
    </row>
    <row r="16" spans="1:14" s="24" customFormat="1" ht="21" customHeight="1">
      <c r="A16" s="56">
        <f>IF(B16="","",SUBTOTAL(3,B$7:B16))</f>
        <v>10</v>
      </c>
      <c r="B16" s="152" t="s">
        <v>1169</v>
      </c>
      <c r="C16" s="227">
        <v>6</v>
      </c>
      <c r="D16" s="227">
        <v>9</v>
      </c>
      <c r="E16" s="227">
        <v>2014</v>
      </c>
      <c r="F16" s="43">
        <v>936000</v>
      </c>
      <c r="G16" s="42">
        <v>0</v>
      </c>
      <c r="H16" s="42">
        <v>15</v>
      </c>
      <c r="I16" s="42">
        <v>9</v>
      </c>
      <c r="J16" s="150">
        <f t="shared" si="2"/>
        <v>8424000</v>
      </c>
      <c r="K16" s="42">
        <f t="shared" si="0"/>
        <v>0</v>
      </c>
      <c r="L16" s="42">
        <f t="shared" si="1"/>
        <v>135</v>
      </c>
      <c r="M16" s="62"/>
      <c r="N16" s="62"/>
    </row>
    <row r="17" spans="1:14" s="24" customFormat="1" ht="21" customHeight="1">
      <c r="A17" s="56">
        <f>IF(B17="","",SUBTOTAL(3,B$7:B17))</f>
        <v>11</v>
      </c>
      <c r="B17" s="152" t="s">
        <v>1170</v>
      </c>
      <c r="C17" s="227">
        <v>6</v>
      </c>
      <c r="D17" s="227">
        <v>6</v>
      </c>
      <c r="E17" s="227">
        <v>2014</v>
      </c>
      <c r="F17" s="43">
        <v>936000</v>
      </c>
      <c r="G17" s="42">
        <v>0</v>
      </c>
      <c r="H17" s="42">
        <v>15</v>
      </c>
      <c r="I17" s="42">
        <v>9</v>
      </c>
      <c r="J17" s="150">
        <f t="shared" si="2"/>
        <v>8424000</v>
      </c>
      <c r="K17" s="42">
        <f t="shared" si="0"/>
        <v>0</v>
      </c>
      <c r="L17" s="42">
        <f t="shared" si="1"/>
        <v>135</v>
      </c>
      <c r="M17" s="62"/>
      <c r="N17" s="62"/>
    </row>
    <row r="18" spans="1:14" s="24" customFormat="1" ht="21" customHeight="1">
      <c r="A18" s="56">
        <f>IF(B18="","",SUBTOTAL(3,B$7:B18))</f>
        <v>12</v>
      </c>
      <c r="B18" s="152" t="s">
        <v>1171</v>
      </c>
      <c r="C18" s="227">
        <v>1</v>
      </c>
      <c r="D18" s="227">
        <v>8</v>
      </c>
      <c r="E18" s="227">
        <v>2014</v>
      </c>
      <c r="F18" s="43">
        <v>936000</v>
      </c>
      <c r="G18" s="42">
        <v>0</v>
      </c>
      <c r="H18" s="42">
        <v>15</v>
      </c>
      <c r="I18" s="42">
        <v>9</v>
      </c>
      <c r="J18" s="150">
        <f t="shared" si="2"/>
        <v>8424000</v>
      </c>
      <c r="K18" s="42">
        <f t="shared" si="0"/>
        <v>0</v>
      </c>
      <c r="L18" s="42">
        <f t="shared" si="1"/>
        <v>135</v>
      </c>
      <c r="M18" s="62"/>
      <c r="N18" s="62"/>
    </row>
    <row r="19" spans="1:14" s="24" customFormat="1" ht="21" customHeight="1">
      <c r="A19" s="56">
        <f>IF(B19="","",SUBTOTAL(3,B$7:B19))</f>
        <v>13</v>
      </c>
      <c r="B19" s="62" t="s">
        <v>1172</v>
      </c>
      <c r="C19" s="228">
        <v>9</v>
      </c>
      <c r="D19" s="228">
        <v>6</v>
      </c>
      <c r="E19" s="228">
        <v>2014</v>
      </c>
      <c r="F19" s="43">
        <v>936000</v>
      </c>
      <c r="G19" s="42">
        <v>0</v>
      </c>
      <c r="H19" s="42">
        <v>15</v>
      </c>
      <c r="I19" s="42">
        <v>9</v>
      </c>
      <c r="J19" s="150">
        <f t="shared" si="2"/>
        <v>8424000</v>
      </c>
      <c r="K19" s="42">
        <f t="shared" si="0"/>
        <v>0</v>
      </c>
      <c r="L19" s="42">
        <f t="shared" si="1"/>
        <v>135</v>
      </c>
      <c r="M19" s="62"/>
      <c r="N19" s="62"/>
    </row>
    <row r="20" spans="1:14" s="24" customFormat="1" ht="21" customHeight="1">
      <c r="A20" s="56">
        <f>IF(B20="","",SUBTOTAL(3,B$7:B20))</f>
        <v>14</v>
      </c>
      <c r="B20" s="62" t="s">
        <v>1173</v>
      </c>
      <c r="C20" s="228">
        <v>1</v>
      </c>
      <c r="D20" s="228">
        <v>5</v>
      </c>
      <c r="E20" s="228">
        <v>2014</v>
      </c>
      <c r="F20" s="43">
        <v>936000</v>
      </c>
      <c r="G20" s="42">
        <v>0</v>
      </c>
      <c r="H20" s="42">
        <v>15</v>
      </c>
      <c r="I20" s="42">
        <v>9</v>
      </c>
      <c r="J20" s="150">
        <f t="shared" si="2"/>
        <v>8424000</v>
      </c>
      <c r="K20" s="42">
        <f t="shared" si="0"/>
        <v>0</v>
      </c>
      <c r="L20" s="42">
        <f t="shared" si="1"/>
        <v>135</v>
      </c>
      <c r="M20" s="62"/>
      <c r="N20" s="62"/>
    </row>
    <row r="21" spans="1:14" s="24" customFormat="1" ht="21" customHeight="1">
      <c r="A21" s="56">
        <f>IF(B21="","",SUBTOTAL(3,B$7:B21))</f>
        <v>15</v>
      </c>
      <c r="B21" s="152" t="s">
        <v>1174</v>
      </c>
      <c r="C21" s="227">
        <v>11</v>
      </c>
      <c r="D21" s="227">
        <v>2</v>
      </c>
      <c r="E21" s="225">
        <v>2013</v>
      </c>
      <c r="F21" s="43">
        <v>936000</v>
      </c>
      <c r="G21" s="42">
        <v>0</v>
      </c>
      <c r="H21" s="42">
        <v>15</v>
      </c>
      <c r="I21" s="42">
        <v>9</v>
      </c>
      <c r="J21" s="150">
        <f t="shared" si="2"/>
        <v>8424000</v>
      </c>
      <c r="K21" s="42">
        <f t="shared" si="0"/>
        <v>0</v>
      </c>
      <c r="L21" s="42">
        <f t="shared" si="1"/>
        <v>135</v>
      </c>
      <c r="M21" s="62"/>
      <c r="N21" s="62"/>
    </row>
    <row r="22" spans="1:14" s="24" customFormat="1" ht="21" customHeight="1">
      <c r="A22" s="56">
        <f>IF(B22="","",SUBTOTAL(3,B$7:B22))</f>
        <v>16</v>
      </c>
      <c r="B22" s="152" t="s">
        <v>1175</v>
      </c>
      <c r="C22" s="227">
        <v>20</v>
      </c>
      <c r="D22" s="227">
        <v>11</v>
      </c>
      <c r="E22" s="225">
        <v>2014</v>
      </c>
      <c r="F22" s="43">
        <v>936000</v>
      </c>
      <c r="G22" s="42">
        <v>0</v>
      </c>
      <c r="H22" s="42">
        <v>15</v>
      </c>
      <c r="I22" s="42">
        <v>9</v>
      </c>
      <c r="J22" s="150">
        <f t="shared" si="2"/>
        <v>8424000</v>
      </c>
      <c r="K22" s="42">
        <f t="shared" si="0"/>
        <v>0</v>
      </c>
      <c r="L22" s="42">
        <f t="shared" si="1"/>
        <v>135</v>
      </c>
      <c r="M22" s="62"/>
      <c r="N22" s="62"/>
    </row>
    <row r="23" spans="1:14" s="24" customFormat="1" ht="21" customHeight="1">
      <c r="A23" s="56">
        <f>IF(B23="","",SUBTOTAL(3,B$7:B23))</f>
        <v>17</v>
      </c>
      <c r="B23" s="152" t="s">
        <v>27</v>
      </c>
      <c r="C23" s="227">
        <v>10</v>
      </c>
      <c r="D23" s="227">
        <v>8</v>
      </c>
      <c r="E23" s="225">
        <v>2014</v>
      </c>
      <c r="F23" s="43">
        <v>936000</v>
      </c>
      <c r="G23" s="42">
        <v>0</v>
      </c>
      <c r="H23" s="42">
        <v>15</v>
      </c>
      <c r="I23" s="42">
        <v>9</v>
      </c>
      <c r="J23" s="150">
        <f t="shared" si="2"/>
        <v>8424000</v>
      </c>
      <c r="K23" s="42">
        <f t="shared" si="0"/>
        <v>0</v>
      </c>
      <c r="L23" s="42">
        <f t="shared" si="1"/>
        <v>135</v>
      </c>
      <c r="M23" s="62"/>
      <c r="N23" s="62"/>
    </row>
    <row r="24" spans="1:14" s="24" customFormat="1" ht="21" customHeight="1">
      <c r="A24" s="56">
        <f>IF(B24="","",SUBTOTAL(3,B$7:B24))</f>
        <v>18</v>
      </c>
      <c r="B24" s="62" t="s">
        <v>39</v>
      </c>
      <c r="C24" s="227">
        <v>5</v>
      </c>
      <c r="D24" s="227">
        <v>4</v>
      </c>
      <c r="E24" s="225">
        <v>2014</v>
      </c>
      <c r="F24" s="43">
        <v>936000</v>
      </c>
      <c r="G24" s="42">
        <v>0</v>
      </c>
      <c r="H24" s="42">
        <v>15</v>
      </c>
      <c r="I24" s="42">
        <v>9</v>
      </c>
      <c r="J24" s="150">
        <f t="shared" si="2"/>
        <v>8424000</v>
      </c>
      <c r="K24" s="42">
        <f t="shared" si="0"/>
        <v>0</v>
      </c>
      <c r="L24" s="42">
        <f t="shared" si="1"/>
        <v>135</v>
      </c>
      <c r="M24" s="62"/>
      <c r="N24" s="62"/>
    </row>
    <row r="25" spans="1:14" s="24" customFormat="1" ht="21" customHeight="1">
      <c r="A25" s="56">
        <f>IF(B25="","",SUBTOTAL(3,B$7:B25))</f>
        <v>19</v>
      </c>
      <c r="B25" s="62" t="s">
        <v>1176</v>
      </c>
      <c r="C25" s="227">
        <v>22</v>
      </c>
      <c r="D25" s="227">
        <v>10</v>
      </c>
      <c r="E25" s="225">
        <v>2014</v>
      </c>
      <c r="F25" s="43">
        <v>936000</v>
      </c>
      <c r="G25" s="42">
        <v>0</v>
      </c>
      <c r="H25" s="42">
        <v>15</v>
      </c>
      <c r="I25" s="42">
        <v>9</v>
      </c>
      <c r="J25" s="150">
        <f t="shared" si="2"/>
        <v>8424000</v>
      </c>
      <c r="K25" s="42">
        <f t="shared" si="0"/>
        <v>0</v>
      </c>
      <c r="L25" s="42">
        <f t="shared" si="1"/>
        <v>135</v>
      </c>
      <c r="M25" s="62"/>
      <c r="N25" s="62"/>
    </row>
    <row r="26" spans="1:14" s="24" customFormat="1" ht="21" customHeight="1">
      <c r="A26" s="56">
        <f>IF(B26="","",SUBTOTAL(3,B$7:B26))</f>
        <v>20</v>
      </c>
      <c r="B26" s="151" t="s">
        <v>1177</v>
      </c>
      <c r="C26" s="227">
        <v>7</v>
      </c>
      <c r="D26" s="227">
        <v>22</v>
      </c>
      <c r="E26" s="225">
        <v>2014</v>
      </c>
      <c r="F26" s="43">
        <v>936000</v>
      </c>
      <c r="G26" s="42">
        <v>0</v>
      </c>
      <c r="H26" s="42">
        <v>15</v>
      </c>
      <c r="I26" s="42">
        <v>9</v>
      </c>
      <c r="J26" s="150">
        <f t="shared" si="2"/>
        <v>8424000</v>
      </c>
      <c r="K26" s="42">
        <f t="shared" si="0"/>
        <v>0</v>
      </c>
      <c r="L26" s="42">
        <f t="shared" si="1"/>
        <v>135</v>
      </c>
      <c r="M26" s="62"/>
      <c r="N26" s="62"/>
    </row>
    <row r="27" spans="1:14" s="24" customFormat="1" ht="21" customHeight="1">
      <c r="A27" s="56">
        <f>IF(B27="","",SUBTOTAL(3,B$7:B27))</f>
        <v>21</v>
      </c>
      <c r="B27" s="151" t="s">
        <v>200</v>
      </c>
      <c r="C27" s="227">
        <v>9</v>
      </c>
      <c r="D27" s="227">
        <v>8</v>
      </c>
      <c r="E27" s="225">
        <v>2014</v>
      </c>
      <c r="F27" s="43">
        <v>936000</v>
      </c>
      <c r="G27" s="42">
        <v>0</v>
      </c>
      <c r="H27" s="42">
        <v>15</v>
      </c>
      <c r="I27" s="42">
        <v>9</v>
      </c>
      <c r="J27" s="150">
        <f t="shared" si="2"/>
        <v>8424000</v>
      </c>
      <c r="K27" s="42">
        <f t="shared" si="0"/>
        <v>0</v>
      </c>
      <c r="L27" s="42">
        <f t="shared" si="1"/>
        <v>135</v>
      </c>
      <c r="M27" s="62"/>
      <c r="N27" s="62"/>
    </row>
    <row r="28" spans="1:14" s="24" customFormat="1" ht="21" customHeight="1">
      <c r="A28" s="56">
        <f>IF(B28="","",SUBTOTAL(3,B$7:B28))</f>
        <v>22</v>
      </c>
      <c r="B28" s="151" t="s">
        <v>524</v>
      </c>
      <c r="C28" s="227">
        <v>8</v>
      </c>
      <c r="D28" s="227">
        <v>2</v>
      </c>
      <c r="E28" s="225">
        <v>2014</v>
      </c>
      <c r="F28" s="43">
        <v>936000</v>
      </c>
      <c r="G28" s="42">
        <v>0</v>
      </c>
      <c r="H28" s="42">
        <v>15</v>
      </c>
      <c r="I28" s="42">
        <v>9</v>
      </c>
      <c r="J28" s="150">
        <f t="shared" si="2"/>
        <v>8424000</v>
      </c>
      <c r="K28" s="42">
        <f t="shared" si="0"/>
        <v>0</v>
      </c>
      <c r="L28" s="42">
        <f t="shared" si="1"/>
        <v>135</v>
      </c>
      <c r="M28" s="62"/>
      <c r="N28" s="62"/>
    </row>
    <row r="29" spans="1:14" s="24" customFormat="1" ht="21" customHeight="1">
      <c r="A29" s="56">
        <f>IF(B29="","",SUBTOTAL(3,B$7:B29))</f>
        <v>23</v>
      </c>
      <c r="B29" s="151" t="s">
        <v>1178</v>
      </c>
      <c r="C29" s="227">
        <v>9</v>
      </c>
      <c r="D29" s="227">
        <v>5</v>
      </c>
      <c r="E29" s="225">
        <v>2014</v>
      </c>
      <c r="F29" s="43">
        <v>936000</v>
      </c>
      <c r="G29" s="42">
        <v>0</v>
      </c>
      <c r="H29" s="42">
        <v>15</v>
      </c>
      <c r="I29" s="42">
        <v>9</v>
      </c>
      <c r="J29" s="150">
        <f t="shared" si="2"/>
        <v>8424000</v>
      </c>
      <c r="K29" s="42">
        <f t="shared" si="0"/>
        <v>0</v>
      </c>
      <c r="L29" s="42">
        <f t="shared" si="1"/>
        <v>135</v>
      </c>
      <c r="M29" s="62"/>
      <c r="N29" s="62"/>
    </row>
    <row r="30" spans="1:14" s="24" customFormat="1" ht="21" customHeight="1">
      <c r="A30" s="56">
        <f>IF(B30="","",SUBTOTAL(3,B$7:B30))</f>
        <v>24</v>
      </c>
      <c r="B30" s="151" t="s">
        <v>1179</v>
      </c>
      <c r="C30" s="227">
        <v>1</v>
      </c>
      <c r="D30" s="227">
        <v>1</v>
      </c>
      <c r="E30" s="225">
        <v>2014</v>
      </c>
      <c r="F30" s="43">
        <v>936000</v>
      </c>
      <c r="G30" s="42">
        <v>0</v>
      </c>
      <c r="H30" s="42">
        <v>15</v>
      </c>
      <c r="I30" s="42">
        <v>9</v>
      </c>
      <c r="J30" s="150">
        <f t="shared" si="2"/>
        <v>8424000</v>
      </c>
      <c r="K30" s="42">
        <f t="shared" si="0"/>
        <v>0</v>
      </c>
      <c r="L30" s="42">
        <f t="shared" si="1"/>
        <v>135</v>
      </c>
      <c r="M30" s="62"/>
      <c r="N30" s="62"/>
    </row>
    <row r="31" spans="1:14" s="24" customFormat="1" ht="21" customHeight="1">
      <c r="A31" s="56">
        <f>IF(B31="","",SUBTOTAL(3,B$7:B31))</f>
        <v>25</v>
      </c>
      <c r="B31" s="152" t="s">
        <v>85</v>
      </c>
      <c r="C31" s="225">
        <v>19</v>
      </c>
      <c r="D31" s="225">
        <v>11</v>
      </c>
      <c r="E31" s="225">
        <v>2014</v>
      </c>
      <c r="F31" s="43">
        <v>936000</v>
      </c>
      <c r="G31" s="42">
        <v>0</v>
      </c>
      <c r="H31" s="42">
        <v>15</v>
      </c>
      <c r="I31" s="42">
        <v>9</v>
      </c>
      <c r="J31" s="150">
        <f t="shared" si="2"/>
        <v>8424000</v>
      </c>
      <c r="K31" s="42">
        <f t="shared" si="0"/>
        <v>0</v>
      </c>
      <c r="L31" s="42">
        <f t="shared" si="1"/>
        <v>135</v>
      </c>
      <c r="M31" s="62"/>
      <c r="N31" s="62"/>
    </row>
    <row r="32" spans="1:14" s="24" customFormat="1" ht="21" customHeight="1">
      <c r="A32" s="56">
        <f>IF(B32="","",SUBTOTAL(3,B$7:B32))</f>
        <v>26</v>
      </c>
      <c r="B32" s="151" t="s">
        <v>1180</v>
      </c>
      <c r="C32" s="227">
        <v>29</v>
      </c>
      <c r="D32" s="227">
        <v>9</v>
      </c>
      <c r="E32" s="225">
        <v>2014</v>
      </c>
      <c r="F32" s="43">
        <v>936000</v>
      </c>
      <c r="G32" s="42">
        <v>0</v>
      </c>
      <c r="H32" s="42">
        <v>15</v>
      </c>
      <c r="I32" s="42">
        <v>9</v>
      </c>
      <c r="J32" s="150">
        <f t="shared" si="2"/>
        <v>8424000</v>
      </c>
      <c r="K32" s="42">
        <f t="shared" si="0"/>
        <v>0</v>
      </c>
      <c r="L32" s="42">
        <f t="shared" si="1"/>
        <v>135</v>
      </c>
      <c r="M32" s="62"/>
      <c r="N32" s="62"/>
    </row>
    <row r="33" spans="1:14" s="24" customFormat="1" ht="21" customHeight="1">
      <c r="A33" s="56">
        <f>IF(B33="","",SUBTOTAL(3,B$7:B33))</f>
        <v>27</v>
      </c>
      <c r="B33" s="154" t="s">
        <v>1181</v>
      </c>
      <c r="C33" s="155">
        <v>10</v>
      </c>
      <c r="D33" s="156">
        <v>10</v>
      </c>
      <c r="E33" s="156">
        <v>2013</v>
      </c>
      <c r="F33" s="43">
        <v>936000</v>
      </c>
      <c r="G33" s="42">
        <v>0</v>
      </c>
      <c r="H33" s="42">
        <v>15</v>
      </c>
      <c r="I33" s="42">
        <v>9</v>
      </c>
      <c r="J33" s="150">
        <f>F33*I33</f>
        <v>8424000</v>
      </c>
      <c r="K33" s="42">
        <f>G33*I33</f>
        <v>0</v>
      </c>
      <c r="L33" s="42">
        <f>H33*I33</f>
        <v>135</v>
      </c>
      <c r="M33" s="62"/>
      <c r="N33" s="62"/>
    </row>
    <row r="34" spans="1:14" s="24" customFormat="1" ht="21" customHeight="1">
      <c r="A34" s="56">
        <f>IF(B34="","",SUBTOTAL(3,B$7:B34))</f>
        <v>28</v>
      </c>
      <c r="B34" s="154" t="s">
        <v>1182</v>
      </c>
      <c r="C34" s="155">
        <v>8</v>
      </c>
      <c r="D34" s="156">
        <v>1</v>
      </c>
      <c r="E34" s="156">
        <v>2013</v>
      </c>
      <c r="F34" s="43">
        <v>936000</v>
      </c>
      <c r="G34" s="42">
        <v>0</v>
      </c>
      <c r="H34" s="42">
        <v>15</v>
      </c>
      <c r="I34" s="42">
        <v>9</v>
      </c>
      <c r="J34" s="150">
        <f t="shared" ref="J34:J92" si="3">F34*I34</f>
        <v>8424000</v>
      </c>
      <c r="K34" s="42">
        <f t="shared" ref="K34:K93" si="4">G34*I34</f>
        <v>0</v>
      </c>
      <c r="L34" s="42">
        <f t="shared" ref="L34:L93" si="5">H34*I34</f>
        <v>135</v>
      </c>
      <c r="M34" s="62"/>
      <c r="N34" s="62"/>
    </row>
    <row r="35" spans="1:14" s="24" customFormat="1" ht="21" customHeight="1">
      <c r="A35" s="56">
        <f>IF(B35="","",SUBTOTAL(3,B$7:B35))</f>
        <v>29</v>
      </c>
      <c r="B35" s="157" t="s">
        <v>1183</v>
      </c>
      <c r="C35" s="155">
        <v>25</v>
      </c>
      <c r="D35" s="156">
        <v>2</v>
      </c>
      <c r="E35" s="156">
        <v>2013</v>
      </c>
      <c r="F35" s="43">
        <v>936000</v>
      </c>
      <c r="G35" s="42">
        <v>0</v>
      </c>
      <c r="H35" s="42">
        <v>15</v>
      </c>
      <c r="I35" s="42">
        <v>9</v>
      </c>
      <c r="J35" s="150">
        <f t="shared" si="3"/>
        <v>8424000</v>
      </c>
      <c r="K35" s="42">
        <f t="shared" si="4"/>
        <v>0</v>
      </c>
      <c r="L35" s="42">
        <f t="shared" si="5"/>
        <v>135</v>
      </c>
      <c r="M35" s="62"/>
      <c r="N35" s="62"/>
    </row>
    <row r="36" spans="1:14" s="24" customFormat="1" ht="21" customHeight="1">
      <c r="A36" s="56">
        <f>IF(B36="","",SUBTOTAL(3,B$7:B36))</f>
        <v>30</v>
      </c>
      <c r="B36" s="154" t="s">
        <v>179</v>
      </c>
      <c r="C36" s="155">
        <v>4</v>
      </c>
      <c r="D36" s="156">
        <v>10</v>
      </c>
      <c r="E36" s="156">
        <v>2013</v>
      </c>
      <c r="F36" s="43">
        <v>936000</v>
      </c>
      <c r="G36" s="42">
        <v>0</v>
      </c>
      <c r="H36" s="42">
        <v>15</v>
      </c>
      <c r="I36" s="42">
        <v>9</v>
      </c>
      <c r="J36" s="150">
        <f t="shared" si="3"/>
        <v>8424000</v>
      </c>
      <c r="K36" s="42">
        <f t="shared" si="4"/>
        <v>0</v>
      </c>
      <c r="L36" s="42">
        <f t="shared" si="5"/>
        <v>135</v>
      </c>
      <c r="M36" s="62"/>
      <c r="N36" s="62"/>
    </row>
    <row r="37" spans="1:14" s="24" customFormat="1" ht="21" customHeight="1">
      <c r="A37" s="56">
        <f>IF(B37="","",SUBTOTAL(3,B$7:B37))</f>
        <v>31</v>
      </c>
      <c r="B37" s="154" t="s">
        <v>1184</v>
      </c>
      <c r="C37" s="155">
        <v>5</v>
      </c>
      <c r="D37" s="156">
        <v>9</v>
      </c>
      <c r="E37" s="156">
        <v>2013</v>
      </c>
      <c r="F37" s="43">
        <v>936000</v>
      </c>
      <c r="G37" s="42">
        <v>0</v>
      </c>
      <c r="H37" s="42">
        <v>15</v>
      </c>
      <c r="I37" s="42">
        <v>9</v>
      </c>
      <c r="J37" s="150">
        <f t="shared" si="3"/>
        <v>8424000</v>
      </c>
      <c r="K37" s="42">
        <f t="shared" si="4"/>
        <v>0</v>
      </c>
      <c r="L37" s="42">
        <f t="shared" si="5"/>
        <v>135</v>
      </c>
      <c r="M37" s="62"/>
      <c r="N37" s="62"/>
    </row>
    <row r="38" spans="1:14" s="24" customFormat="1" ht="21" customHeight="1">
      <c r="A38" s="56">
        <f>IF(B38="","",SUBTOTAL(3,B$7:B38))</f>
        <v>32</v>
      </c>
      <c r="B38" s="158" t="s">
        <v>1185</v>
      </c>
      <c r="C38" s="155">
        <v>18</v>
      </c>
      <c r="D38" s="156">
        <v>5</v>
      </c>
      <c r="E38" s="156">
        <v>2013</v>
      </c>
      <c r="F38" s="43">
        <v>936000</v>
      </c>
      <c r="G38" s="42">
        <v>0</v>
      </c>
      <c r="H38" s="42">
        <v>15</v>
      </c>
      <c r="I38" s="42">
        <v>9</v>
      </c>
      <c r="J38" s="150">
        <f t="shared" si="3"/>
        <v>8424000</v>
      </c>
      <c r="K38" s="42">
        <f t="shared" si="4"/>
        <v>0</v>
      </c>
      <c r="L38" s="42">
        <f t="shared" si="5"/>
        <v>135</v>
      </c>
      <c r="M38" s="62"/>
      <c r="N38" s="62"/>
    </row>
    <row r="39" spans="1:14" s="24" customFormat="1" ht="21" customHeight="1">
      <c r="A39" s="56">
        <f>IF(B39="","",SUBTOTAL(3,B$7:B39))</f>
        <v>33</v>
      </c>
      <c r="B39" s="70" t="s">
        <v>1186</v>
      </c>
      <c r="C39" s="159">
        <v>2</v>
      </c>
      <c r="D39" s="160">
        <v>7</v>
      </c>
      <c r="E39" s="160">
        <v>2013</v>
      </c>
      <c r="F39" s="43">
        <v>936000</v>
      </c>
      <c r="G39" s="42">
        <v>0</v>
      </c>
      <c r="H39" s="42">
        <v>15</v>
      </c>
      <c r="I39" s="42">
        <v>9</v>
      </c>
      <c r="J39" s="150">
        <f t="shared" si="3"/>
        <v>8424000</v>
      </c>
      <c r="K39" s="42">
        <f t="shared" si="4"/>
        <v>0</v>
      </c>
      <c r="L39" s="42">
        <f t="shared" si="5"/>
        <v>135</v>
      </c>
      <c r="M39" s="62"/>
      <c r="N39" s="62"/>
    </row>
    <row r="40" spans="1:14" s="24" customFormat="1" ht="21" customHeight="1">
      <c r="A40" s="56">
        <f>IF(B40="","",SUBTOTAL(3,B$7:B40))</f>
        <v>34</v>
      </c>
      <c r="B40" s="62" t="s">
        <v>1187</v>
      </c>
      <c r="C40" s="29">
        <v>15</v>
      </c>
      <c r="D40" s="161">
        <v>7</v>
      </c>
      <c r="E40" s="161">
        <v>2013</v>
      </c>
      <c r="F40" s="43">
        <v>936000</v>
      </c>
      <c r="G40" s="42">
        <v>0</v>
      </c>
      <c r="H40" s="42">
        <v>15</v>
      </c>
      <c r="I40" s="42">
        <v>9</v>
      </c>
      <c r="J40" s="150">
        <f t="shared" si="3"/>
        <v>8424000</v>
      </c>
      <c r="K40" s="42">
        <f t="shared" si="4"/>
        <v>0</v>
      </c>
      <c r="L40" s="42">
        <f t="shared" si="5"/>
        <v>135</v>
      </c>
      <c r="M40" s="62"/>
      <c r="N40" s="62"/>
    </row>
    <row r="41" spans="1:14" s="24" customFormat="1" ht="21" customHeight="1">
      <c r="A41" s="56">
        <f>IF(B41="","",SUBTOTAL(3,B$7:B41))</f>
        <v>35</v>
      </c>
      <c r="B41" s="152" t="s">
        <v>1188</v>
      </c>
      <c r="C41" s="29">
        <v>13</v>
      </c>
      <c r="D41" s="161">
        <v>7</v>
      </c>
      <c r="E41" s="161">
        <v>2013</v>
      </c>
      <c r="F41" s="43">
        <v>936000</v>
      </c>
      <c r="G41" s="42">
        <v>0</v>
      </c>
      <c r="H41" s="42">
        <v>15</v>
      </c>
      <c r="I41" s="42">
        <v>9</v>
      </c>
      <c r="J41" s="150">
        <f t="shared" si="3"/>
        <v>8424000</v>
      </c>
      <c r="K41" s="42">
        <f t="shared" si="4"/>
        <v>0</v>
      </c>
      <c r="L41" s="42">
        <f t="shared" si="5"/>
        <v>135</v>
      </c>
      <c r="M41" s="62"/>
      <c r="N41" s="62"/>
    </row>
    <row r="42" spans="1:14" s="24" customFormat="1" ht="21" customHeight="1">
      <c r="A42" s="56">
        <f>IF(B42="","",SUBTOTAL(3,B$7:B42))</f>
        <v>36</v>
      </c>
      <c r="B42" s="62" t="s">
        <v>163</v>
      </c>
      <c r="C42" s="29">
        <v>1</v>
      </c>
      <c r="D42" s="161">
        <v>1</v>
      </c>
      <c r="E42" s="161">
        <v>2013</v>
      </c>
      <c r="F42" s="43">
        <v>936000</v>
      </c>
      <c r="G42" s="42">
        <v>0</v>
      </c>
      <c r="H42" s="42">
        <v>15</v>
      </c>
      <c r="I42" s="42">
        <v>9</v>
      </c>
      <c r="J42" s="150">
        <f t="shared" si="3"/>
        <v>8424000</v>
      </c>
      <c r="K42" s="42">
        <f t="shared" si="4"/>
        <v>0</v>
      </c>
      <c r="L42" s="42">
        <f t="shared" si="5"/>
        <v>135</v>
      </c>
      <c r="M42" s="62"/>
      <c r="N42" s="62"/>
    </row>
    <row r="43" spans="1:14" s="24" customFormat="1" ht="21" customHeight="1">
      <c r="A43" s="56">
        <f>IF(B43="","",SUBTOTAL(3,B$7:B43))</f>
        <v>37</v>
      </c>
      <c r="B43" s="151" t="s">
        <v>1189</v>
      </c>
      <c r="C43" s="29">
        <v>10</v>
      </c>
      <c r="D43" s="161">
        <v>7</v>
      </c>
      <c r="E43" s="161">
        <v>2013</v>
      </c>
      <c r="F43" s="43">
        <v>936000</v>
      </c>
      <c r="G43" s="42">
        <v>0</v>
      </c>
      <c r="H43" s="42">
        <v>15</v>
      </c>
      <c r="I43" s="42">
        <v>9</v>
      </c>
      <c r="J43" s="150">
        <f t="shared" si="3"/>
        <v>8424000</v>
      </c>
      <c r="K43" s="42">
        <f t="shared" si="4"/>
        <v>0</v>
      </c>
      <c r="L43" s="42">
        <f t="shared" si="5"/>
        <v>135</v>
      </c>
      <c r="M43" s="62"/>
      <c r="N43" s="62"/>
    </row>
    <row r="44" spans="1:14" s="24" customFormat="1" ht="21" customHeight="1">
      <c r="A44" s="56">
        <f>IF(B44="","",SUBTOTAL(3,B$7:B44))</f>
        <v>38</v>
      </c>
      <c r="B44" s="151" t="s">
        <v>1190</v>
      </c>
      <c r="C44" s="29">
        <v>10</v>
      </c>
      <c r="D44" s="161">
        <v>4</v>
      </c>
      <c r="E44" s="161">
        <v>2013</v>
      </c>
      <c r="F44" s="43">
        <v>936000</v>
      </c>
      <c r="G44" s="42">
        <v>0</v>
      </c>
      <c r="H44" s="42">
        <v>15</v>
      </c>
      <c r="I44" s="42">
        <v>9</v>
      </c>
      <c r="J44" s="150">
        <f t="shared" si="3"/>
        <v>8424000</v>
      </c>
      <c r="K44" s="42">
        <f t="shared" si="4"/>
        <v>0</v>
      </c>
      <c r="L44" s="42">
        <f t="shared" si="5"/>
        <v>135</v>
      </c>
      <c r="M44" s="62"/>
      <c r="N44" s="62"/>
    </row>
    <row r="45" spans="1:14" s="24" customFormat="1" ht="21" customHeight="1">
      <c r="A45" s="56">
        <f>IF(B45="","",SUBTOTAL(3,B$7:B45))</f>
        <v>39</v>
      </c>
      <c r="B45" s="162" t="s">
        <v>1191</v>
      </c>
      <c r="C45" s="29">
        <v>28</v>
      </c>
      <c r="D45" s="161">
        <v>8</v>
      </c>
      <c r="E45" s="161">
        <v>2013</v>
      </c>
      <c r="F45" s="43">
        <v>936000</v>
      </c>
      <c r="G45" s="42">
        <v>0</v>
      </c>
      <c r="H45" s="42">
        <v>15</v>
      </c>
      <c r="I45" s="42">
        <v>9</v>
      </c>
      <c r="J45" s="150">
        <f t="shared" si="3"/>
        <v>8424000</v>
      </c>
      <c r="K45" s="42">
        <f t="shared" si="4"/>
        <v>0</v>
      </c>
      <c r="L45" s="42">
        <f t="shared" si="5"/>
        <v>135</v>
      </c>
      <c r="M45" s="62"/>
      <c r="N45" s="62"/>
    </row>
    <row r="46" spans="1:14" s="24" customFormat="1" ht="21" customHeight="1">
      <c r="A46" s="56">
        <f>IF(B46="","",SUBTOTAL(3,B$7:B46))</f>
        <v>40</v>
      </c>
      <c r="B46" s="62" t="s">
        <v>1192</v>
      </c>
      <c r="C46" s="29">
        <v>22</v>
      </c>
      <c r="D46" s="161">
        <v>6</v>
      </c>
      <c r="E46" s="161">
        <v>2013</v>
      </c>
      <c r="F46" s="43">
        <v>936000</v>
      </c>
      <c r="G46" s="42">
        <v>0</v>
      </c>
      <c r="H46" s="42">
        <v>15</v>
      </c>
      <c r="I46" s="42">
        <v>9</v>
      </c>
      <c r="J46" s="150">
        <f t="shared" si="3"/>
        <v>8424000</v>
      </c>
      <c r="K46" s="42">
        <f t="shared" si="4"/>
        <v>0</v>
      </c>
      <c r="L46" s="42">
        <f t="shared" si="5"/>
        <v>135</v>
      </c>
      <c r="M46" s="62"/>
      <c r="N46" s="62"/>
    </row>
    <row r="47" spans="1:14" s="24" customFormat="1" ht="21" customHeight="1">
      <c r="A47" s="56">
        <f>IF(B47="","",SUBTOTAL(3,B$7:B47))</f>
        <v>41</v>
      </c>
      <c r="B47" s="152" t="s">
        <v>1193</v>
      </c>
      <c r="C47" s="29">
        <v>1</v>
      </c>
      <c r="D47" s="161">
        <v>9</v>
      </c>
      <c r="E47" s="161">
        <v>2013</v>
      </c>
      <c r="F47" s="43">
        <v>936000</v>
      </c>
      <c r="G47" s="42">
        <v>0</v>
      </c>
      <c r="H47" s="42">
        <v>15</v>
      </c>
      <c r="I47" s="42">
        <v>9</v>
      </c>
      <c r="J47" s="150">
        <f t="shared" si="3"/>
        <v>8424000</v>
      </c>
      <c r="K47" s="42">
        <f t="shared" si="4"/>
        <v>0</v>
      </c>
      <c r="L47" s="42">
        <f t="shared" si="5"/>
        <v>135</v>
      </c>
      <c r="M47" s="62"/>
      <c r="N47" s="62"/>
    </row>
    <row r="48" spans="1:14" s="24" customFormat="1" ht="21" customHeight="1">
      <c r="A48" s="56">
        <f>IF(B48="","",SUBTOTAL(3,B$7:B48))</f>
        <v>42</v>
      </c>
      <c r="B48" s="163" t="s">
        <v>22</v>
      </c>
      <c r="C48" s="29">
        <v>11</v>
      </c>
      <c r="D48" s="161">
        <v>9</v>
      </c>
      <c r="E48" s="161">
        <v>2013</v>
      </c>
      <c r="F48" s="43">
        <v>936000</v>
      </c>
      <c r="G48" s="42">
        <v>0</v>
      </c>
      <c r="H48" s="42">
        <v>15</v>
      </c>
      <c r="I48" s="42">
        <v>9</v>
      </c>
      <c r="J48" s="150">
        <f t="shared" si="3"/>
        <v>8424000</v>
      </c>
      <c r="K48" s="42">
        <f t="shared" si="4"/>
        <v>0</v>
      </c>
      <c r="L48" s="42">
        <f t="shared" si="5"/>
        <v>135</v>
      </c>
      <c r="M48" s="62"/>
      <c r="N48" s="62"/>
    </row>
    <row r="49" spans="1:14" s="24" customFormat="1" ht="21" customHeight="1">
      <c r="A49" s="56">
        <f>IF(B49="","",SUBTOTAL(3,B$7:B49))</f>
        <v>43</v>
      </c>
      <c r="B49" s="163" t="s">
        <v>1194</v>
      </c>
      <c r="C49" s="29">
        <v>10</v>
      </c>
      <c r="D49" s="161">
        <v>5</v>
      </c>
      <c r="E49" s="161">
        <v>2013</v>
      </c>
      <c r="F49" s="43">
        <v>936000</v>
      </c>
      <c r="G49" s="42">
        <v>0</v>
      </c>
      <c r="H49" s="42">
        <v>15</v>
      </c>
      <c r="I49" s="42">
        <v>9</v>
      </c>
      <c r="J49" s="150">
        <f t="shared" si="3"/>
        <v>8424000</v>
      </c>
      <c r="K49" s="42">
        <f t="shared" si="4"/>
        <v>0</v>
      </c>
      <c r="L49" s="42">
        <f t="shared" si="5"/>
        <v>135</v>
      </c>
      <c r="M49" s="62"/>
      <c r="N49" s="62"/>
    </row>
    <row r="50" spans="1:14" s="24" customFormat="1" ht="21" customHeight="1">
      <c r="A50" s="56">
        <f>IF(B50="","",SUBTOTAL(3,B$7:B50))</f>
        <v>44</v>
      </c>
      <c r="B50" s="62" t="s">
        <v>162</v>
      </c>
      <c r="C50" s="29">
        <v>16</v>
      </c>
      <c r="D50" s="161">
        <v>4</v>
      </c>
      <c r="E50" s="161">
        <v>2013</v>
      </c>
      <c r="F50" s="43">
        <v>936000</v>
      </c>
      <c r="G50" s="42">
        <v>0</v>
      </c>
      <c r="H50" s="42">
        <v>15</v>
      </c>
      <c r="I50" s="42">
        <v>9</v>
      </c>
      <c r="J50" s="150">
        <f t="shared" si="3"/>
        <v>8424000</v>
      </c>
      <c r="K50" s="42">
        <f t="shared" si="4"/>
        <v>0</v>
      </c>
      <c r="L50" s="42">
        <f t="shared" si="5"/>
        <v>135</v>
      </c>
      <c r="M50" s="62"/>
      <c r="N50" s="62"/>
    </row>
    <row r="51" spans="1:14" s="24" customFormat="1" ht="21" customHeight="1">
      <c r="A51" s="56">
        <f>IF(B51="","",SUBTOTAL(3,B$7:B51))</f>
        <v>45</v>
      </c>
      <c r="B51" s="163" t="s">
        <v>35</v>
      </c>
      <c r="C51" s="29">
        <v>31</v>
      </c>
      <c r="D51" s="161">
        <v>1</v>
      </c>
      <c r="E51" s="161">
        <v>2013</v>
      </c>
      <c r="F51" s="43">
        <v>936000</v>
      </c>
      <c r="G51" s="42">
        <v>0</v>
      </c>
      <c r="H51" s="42">
        <v>15</v>
      </c>
      <c r="I51" s="42">
        <v>9</v>
      </c>
      <c r="J51" s="150">
        <f t="shared" si="3"/>
        <v>8424000</v>
      </c>
      <c r="K51" s="42">
        <f t="shared" si="4"/>
        <v>0</v>
      </c>
      <c r="L51" s="42">
        <f t="shared" si="5"/>
        <v>135</v>
      </c>
      <c r="M51" s="62"/>
      <c r="N51" s="62"/>
    </row>
    <row r="52" spans="1:14" s="24" customFormat="1" ht="21" customHeight="1">
      <c r="A52" s="56">
        <f>IF(B52="","",SUBTOTAL(3,B$7:B52))</f>
        <v>46</v>
      </c>
      <c r="B52" s="164" t="s">
        <v>1195</v>
      </c>
      <c r="C52" s="165">
        <v>6</v>
      </c>
      <c r="D52" s="166">
        <v>6</v>
      </c>
      <c r="E52" s="166">
        <v>2012</v>
      </c>
      <c r="F52" s="43">
        <v>936000</v>
      </c>
      <c r="G52" s="42">
        <v>0</v>
      </c>
      <c r="H52" s="42">
        <v>15</v>
      </c>
      <c r="I52" s="42">
        <v>9</v>
      </c>
      <c r="J52" s="150">
        <f t="shared" si="3"/>
        <v>8424000</v>
      </c>
      <c r="K52" s="42">
        <f t="shared" si="4"/>
        <v>0</v>
      </c>
      <c r="L52" s="42">
        <f t="shared" si="5"/>
        <v>135</v>
      </c>
      <c r="M52" s="62"/>
      <c r="N52" s="62"/>
    </row>
    <row r="53" spans="1:14" s="24" customFormat="1" ht="21" customHeight="1">
      <c r="A53" s="56">
        <f>IF(B53="","",SUBTOTAL(3,B$7:B53))</f>
        <v>47</v>
      </c>
      <c r="B53" s="167" t="s">
        <v>123</v>
      </c>
      <c r="C53" s="168">
        <v>16</v>
      </c>
      <c r="D53" s="168">
        <v>11</v>
      </c>
      <c r="E53" s="168">
        <v>2012</v>
      </c>
      <c r="F53" s="43">
        <v>936000</v>
      </c>
      <c r="G53" s="42">
        <v>0</v>
      </c>
      <c r="H53" s="42">
        <v>15</v>
      </c>
      <c r="I53" s="42">
        <v>9</v>
      </c>
      <c r="J53" s="150">
        <f t="shared" si="3"/>
        <v>8424000</v>
      </c>
      <c r="K53" s="42">
        <f t="shared" si="4"/>
        <v>0</v>
      </c>
      <c r="L53" s="42">
        <f t="shared" si="5"/>
        <v>135</v>
      </c>
      <c r="M53" s="62"/>
      <c r="N53" s="62"/>
    </row>
    <row r="54" spans="1:14" s="24" customFormat="1" ht="21" customHeight="1">
      <c r="A54" s="56">
        <f>IF(B54="","",SUBTOTAL(3,B$7:B54))</f>
        <v>48</v>
      </c>
      <c r="B54" s="169" t="s">
        <v>123</v>
      </c>
      <c r="C54" s="170">
        <v>2</v>
      </c>
      <c r="D54" s="170">
        <v>7</v>
      </c>
      <c r="E54" s="170">
        <v>2012</v>
      </c>
      <c r="F54" s="43">
        <v>936000</v>
      </c>
      <c r="G54" s="42">
        <v>0</v>
      </c>
      <c r="H54" s="42">
        <v>15</v>
      </c>
      <c r="I54" s="42">
        <v>9</v>
      </c>
      <c r="J54" s="150">
        <f t="shared" si="3"/>
        <v>8424000</v>
      </c>
      <c r="K54" s="42">
        <f t="shared" si="4"/>
        <v>0</v>
      </c>
      <c r="L54" s="42">
        <f t="shared" si="5"/>
        <v>135</v>
      </c>
      <c r="M54" s="62"/>
      <c r="N54" s="62"/>
    </row>
    <row r="55" spans="1:14" s="24" customFormat="1" ht="21" customHeight="1">
      <c r="A55" s="56">
        <f>IF(B55="","",SUBTOTAL(3,B$7:B55))</f>
        <v>49</v>
      </c>
      <c r="B55" s="169" t="s">
        <v>133</v>
      </c>
      <c r="C55" s="170">
        <v>14</v>
      </c>
      <c r="D55" s="171">
        <v>1</v>
      </c>
      <c r="E55" s="170">
        <v>2012</v>
      </c>
      <c r="F55" s="43">
        <v>936000</v>
      </c>
      <c r="G55" s="42">
        <v>0</v>
      </c>
      <c r="H55" s="42">
        <v>15</v>
      </c>
      <c r="I55" s="42">
        <v>9</v>
      </c>
      <c r="J55" s="150">
        <f t="shared" si="3"/>
        <v>8424000</v>
      </c>
      <c r="K55" s="42">
        <f t="shared" si="4"/>
        <v>0</v>
      </c>
      <c r="L55" s="42">
        <f t="shared" si="5"/>
        <v>135</v>
      </c>
      <c r="M55" s="62"/>
      <c r="N55" s="62"/>
    </row>
    <row r="56" spans="1:14" s="24" customFormat="1" ht="21" customHeight="1">
      <c r="A56" s="56">
        <f>IF(B56="","",SUBTOTAL(3,B$7:B56))</f>
        <v>50</v>
      </c>
      <c r="B56" s="169" t="s">
        <v>1196</v>
      </c>
      <c r="C56" s="170">
        <v>10</v>
      </c>
      <c r="D56" s="171">
        <v>11</v>
      </c>
      <c r="E56" s="168">
        <v>2012</v>
      </c>
      <c r="F56" s="43">
        <v>936000</v>
      </c>
      <c r="G56" s="42">
        <v>0</v>
      </c>
      <c r="H56" s="42">
        <v>15</v>
      </c>
      <c r="I56" s="42">
        <v>9</v>
      </c>
      <c r="J56" s="150">
        <f t="shared" si="3"/>
        <v>8424000</v>
      </c>
      <c r="K56" s="42">
        <f t="shared" si="4"/>
        <v>0</v>
      </c>
      <c r="L56" s="42">
        <f t="shared" si="5"/>
        <v>135</v>
      </c>
      <c r="M56" s="62"/>
      <c r="N56" s="62"/>
    </row>
    <row r="57" spans="1:14" s="24" customFormat="1" ht="21" customHeight="1">
      <c r="A57" s="56">
        <f>IF(B57="","",SUBTOTAL(3,B$7:B57))</f>
        <v>51</v>
      </c>
      <c r="B57" s="169" t="s">
        <v>1197</v>
      </c>
      <c r="C57" s="170">
        <v>6</v>
      </c>
      <c r="D57" s="171">
        <v>3</v>
      </c>
      <c r="E57" s="168">
        <v>2012</v>
      </c>
      <c r="F57" s="43">
        <v>936000</v>
      </c>
      <c r="G57" s="42">
        <v>0</v>
      </c>
      <c r="H57" s="42">
        <v>15</v>
      </c>
      <c r="I57" s="42">
        <v>9</v>
      </c>
      <c r="J57" s="150">
        <f t="shared" si="3"/>
        <v>8424000</v>
      </c>
      <c r="K57" s="42">
        <f t="shared" si="4"/>
        <v>0</v>
      </c>
      <c r="L57" s="42">
        <f t="shared" si="5"/>
        <v>135</v>
      </c>
      <c r="M57" s="62"/>
      <c r="N57" s="62"/>
    </row>
    <row r="58" spans="1:14" s="24" customFormat="1" ht="21" customHeight="1">
      <c r="A58" s="56">
        <f>IF(B58="","",SUBTOTAL(3,B$7:B58))</f>
        <v>52</v>
      </c>
      <c r="B58" s="169" t="s">
        <v>1198</v>
      </c>
      <c r="C58" s="170">
        <v>12</v>
      </c>
      <c r="D58" s="171">
        <v>1</v>
      </c>
      <c r="E58" s="170">
        <v>2012</v>
      </c>
      <c r="F58" s="43">
        <v>936000</v>
      </c>
      <c r="G58" s="42">
        <v>0</v>
      </c>
      <c r="H58" s="42">
        <v>15</v>
      </c>
      <c r="I58" s="42">
        <v>9</v>
      </c>
      <c r="J58" s="150">
        <f t="shared" si="3"/>
        <v>8424000</v>
      </c>
      <c r="K58" s="42">
        <f t="shared" si="4"/>
        <v>0</v>
      </c>
      <c r="L58" s="42">
        <f t="shared" si="5"/>
        <v>135</v>
      </c>
      <c r="M58" s="62"/>
      <c r="N58" s="62"/>
    </row>
    <row r="59" spans="1:14" s="24" customFormat="1" ht="21" customHeight="1">
      <c r="A59" s="56">
        <f>IF(B59="","",SUBTOTAL(3,B$7:B59))</f>
        <v>53</v>
      </c>
      <c r="B59" s="169" t="s">
        <v>1199</v>
      </c>
      <c r="C59" s="171">
        <v>23</v>
      </c>
      <c r="D59" s="170">
        <v>5</v>
      </c>
      <c r="E59" s="168">
        <v>2012</v>
      </c>
      <c r="F59" s="43">
        <v>936000</v>
      </c>
      <c r="G59" s="42">
        <v>0</v>
      </c>
      <c r="H59" s="42">
        <v>15</v>
      </c>
      <c r="I59" s="42">
        <v>9</v>
      </c>
      <c r="J59" s="150">
        <f t="shared" si="3"/>
        <v>8424000</v>
      </c>
      <c r="K59" s="42">
        <f t="shared" si="4"/>
        <v>0</v>
      </c>
      <c r="L59" s="42">
        <f t="shared" si="5"/>
        <v>135</v>
      </c>
      <c r="M59" s="62"/>
      <c r="N59" s="62"/>
    </row>
    <row r="60" spans="1:14" s="24" customFormat="1" ht="21" customHeight="1">
      <c r="A60" s="56">
        <f>IF(B60="","",SUBTOTAL(3,B$7:B60))</f>
        <v>54</v>
      </c>
      <c r="B60" s="169" t="s">
        <v>1200</v>
      </c>
      <c r="C60" s="170">
        <v>18</v>
      </c>
      <c r="D60" s="170">
        <v>1</v>
      </c>
      <c r="E60" s="168">
        <v>2012</v>
      </c>
      <c r="F60" s="43">
        <v>936000</v>
      </c>
      <c r="G60" s="42">
        <v>0</v>
      </c>
      <c r="H60" s="42">
        <v>15</v>
      </c>
      <c r="I60" s="42">
        <v>9</v>
      </c>
      <c r="J60" s="150">
        <f t="shared" si="3"/>
        <v>8424000</v>
      </c>
      <c r="K60" s="42">
        <f t="shared" si="4"/>
        <v>0</v>
      </c>
      <c r="L60" s="42">
        <f t="shared" si="5"/>
        <v>135</v>
      </c>
      <c r="M60" s="62"/>
      <c r="N60" s="62"/>
    </row>
    <row r="61" spans="1:14" s="24" customFormat="1" ht="21" customHeight="1">
      <c r="A61" s="56">
        <f>IF(B61="","",SUBTOTAL(3,B$7:B61))</f>
        <v>55</v>
      </c>
      <c r="B61" s="167" t="s">
        <v>1201</v>
      </c>
      <c r="C61" s="170">
        <v>27</v>
      </c>
      <c r="D61" s="170">
        <v>12</v>
      </c>
      <c r="E61" s="170">
        <v>2012</v>
      </c>
      <c r="F61" s="43">
        <v>936000</v>
      </c>
      <c r="G61" s="42">
        <v>0</v>
      </c>
      <c r="H61" s="42">
        <v>15</v>
      </c>
      <c r="I61" s="42">
        <v>9</v>
      </c>
      <c r="J61" s="150">
        <f t="shared" si="3"/>
        <v>8424000</v>
      </c>
      <c r="K61" s="42">
        <f t="shared" si="4"/>
        <v>0</v>
      </c>
      <c r="L61" s="42">
        <f t="shared" si="5"/>
        <v>135</v>
      </c>
      <c r="M61" s="62"/>
      <c r="N61" s="62"/>
    </row>
    <row r="62" spans="1:14" s="24" customFormat="1" ht="21" customHeight="1">
      <c r="A62" s="56">
        <f>IF(B62="","",SUBTOTAL(3,B$7:B62))</f>
        <v>56</v>
      </c>
      <c r="B62" s="172" t="s">
        <v>55</v>
      </c>
      <c r="C62" s="173">
        <v>18</v>
      </c>
      <c r="D62" s="173">
        <v>8</v>
      </c>
      <c r="E62" s="173">
        <v>2012</v>
      </c>
      <c r="F62" s="43">
        <v>936000</v>
      </c>
      <c r="G62" s="42">
        <v>0</v>
      </c>
      <c r="H62" s="42">
        <v>15</v>
      </c>
      <c r="I62" s="42">
        <v>9</v>
      </c>
      <c r="J62" s="150">
        <f t="shared" si="3"/>
        <v>8424000</v>
      </c>
      <c r="K62" s="42">
        <f t="shared" si="4"/>
        <v>0</v>
      </c>
      <c r="L62" s="42">
        <f t="shared" si="5"/>
        <v>135</v>
      </c>
      <c r="M62" s="62"/>
      <c r="N62" s="62"/>
    </row>
    <row r="63" spans="1:14" s="24" customFormat="1" ht="21" customHeight="1">
      <c r="A63" s="56">
        <f>IF(B63="","",SUBTOTAL(3,B$7:B63))</f>
        <v>57</v>
      </c>
      <c r="B63" s="172" t="s">
        <v>121</v>
      </c>
      <c r="C63" s="174">
        <v>26</v>
      </c>
      <c r="D63" s="174">
        <v>2</v>
      </c>
      <c r="E63" s="173">
        <v>2012</v>
      </c>
      <c r="F63" s="43">
        <v>936000</v>
      </c>
      <c r="G63" s="42">
        <v>0</v>
      </c>
      <c r="H63" s="42">
        <v>15</v>
      </c>
      <c r="I63" s="42">
        <v>9</v>
      </c>
      <c r="J63" s="150">
        <f t="shared" si="3"/>
        <v>8424000</v>
      </c>
      <c r="K63" s="42">
        <f t="shared" si="4"/>
        <v>0</v>
      </c>
      <c r="L63" s="42">
        <f t="shared" si="5"/>
        <v>135</v>
      </c>
      <c r="M63" s="62"/>
      <c r="N63" s="62"/>
    </row>
    <row r="64" spans="1:14" s="24" customFormat="1" ht="21" customHeight="1">
      <c r="A64" s="56">
        <f>IF(B64="","",SUBTOTAL(3,B$7:B64))</f>
        <v>58</v>
      </c>
      <c r="B64" s="172" t="s">
        <v>1202</v>
      </c>
      <c r="C64" s="174">
        <v>25</v>
      </c>
      <c r="D64" s="175">
        <v>6</v>
      </c>
      <c r="E64" s="173">
        <v>2012</v>
      </c>
      <c r="F64" s="43">
        <v>936000</v>
      </c>
      <c r="G64" s="42">
        <v>0</v>
      </c>
      <c r="H64" s="42">
        <v>15</v>
      </c>
      <c r="I64" s="42">
        <v>9</v>
      </c>
      <c r="J64" s="150">
        <f t="shared" si="3"/>
        <v>8424000</v>
      </c>
      <c r="K64" s="42">
        <f t="shared" si="4"/>
        <v>0</v>
      </c>
      <c r="L64" s="42">
        <f t="shared" si="5"/>
        <v>135</v>
      </c>
      <c r="M64" s="62"/>
      <c r="N64" s="62"/>
    </row>
    <row r="65" spans="1:14" s="24" customFormat="1" ht="21" customHeight="1">
      <c r="A65" s="56">
        <f>IF(B65="","",SUBTOTAL(3,B$7:B65))</f>
        <v>59</v>
      </c>
      <c r="B65" s="172" t="s">
        <v>1203</v>
      </c>
      <c r="C65" s="174">
        <v>4</v>
      </c>
      <c r="D65" s="175">
        <v>8</v>
      </c>
      <c r="E65" s="173">
        <v>2012</v>
      </c>
      <c r="F65" s="43">
        <v>936000</v>
      </c>
      <c r="G65" s="42">
        <v>0</v>
      </c>
      <c r="H65" s="42">
        <v>15</v>
      </c>
      <c r="I65" s="42">
        <v>9</v>
      </c>
      <c r="J65" s="150">
        <f t="shared" si="3"/>
        <v>8424000</v>
      </c>
      <c r="K65" s="42">
        <f t="shared" si="4"/>
        <v>0</v>
      </c>
      <c r="L65" s="42">
        <f t="shared" si="5"/>
        <v>135</v>
      </c>
      <c r="M65" s="62"/>
      <c r="N65" s="62"/>
    </row>
    <row r="66" spans="1:14" s="24" customFormat="1" ht="21" customHeight="1">
      <c r="A66" s="56">
        <f>IF(B66="","",SUBTOTAL(3,B$7:B66))</f>
        <v>60</v>
      </c>
      <c r="B66" s="172" t="s">
        <v>1204</v>
      </c>
      <c r="C66" s="174">
        <v>14</v>
      </c>
      <c r="D66" s="175">
        <v>7</v>
      </c>
      <c r="E66" s="173">
        <v>2012</v>
      </c>
      <c r="F66" s="43">
        <v>936000</v>
      </c>
      <c r="G66" s="42">
        <v>0</v>
      </c>
      <c r="H66" s="42">
        <v>15</v>
      </c>
      <c r="I66" s="42">
        <v>9</v>
      </c>
      <c r="J66" s="150">
        <f t="shared" si="3"/>
        <v>8424000</v>
      </c>
      <c r="K66" s="42">
        <f t="shared" si="4"/>
        <v>0</v>
      </c>
      <c r="L66" s="42">
        <f t="shared" si="5"/>
        <v>135</v>
      </c>
      <c r="M66" s="62"/>
      <c r="N66" s="62"/>
    </row>
    <row r="67" spans="1:14" s="24" customFormat="1" ht="21" customHeight="1">
      <c r="A67" s="56">
        <f>IF(B67="","",SUBTOTAL(3,B$7:B67))</f>
        <v>61</v>
      </c>
      <c r="B67" s="172" t="s">
        <v>1205</v>
      </c>
      <c r="C67" s="174">
        <v>7</v>
      </c>
      <c r="D67" s="175">
        <v>10</v>
      </c>
      <c r="E67" s="173">
        <v>2012</v>
      </c>
      <c r="F67" s="43">
        <v>936000</v>
      </c>
      <c r="G67" s="42">
        <v>0</v>
      </c>
      <c r="H67" s="42">
        <v>15</v>
      </c>
      <c r="I67" s="42">
        <v>9</v>
      </c>
      <c r="J67" s="150">
        <f t="shared" si="3"/>
        <v>8424000</v>
      </c>
      <c r="K67" s="42">
        <f t="shared" si="4"/>
        <v>0</v>
      </c>
      <c r="L67" s="42">
        <f t="shared" si="5"/>
        <v>135</v>
      </c>
      <c r="M67" s="62"/>
      <c r="N67" s="62"/>
    </row>
    <row r="68" spans="1:14" s="24" customFormat="1" ht="21" customHeight="1">
      <c r="A68" s="56">
        <f>IF(B68="","",SUBTOTAL(3,B$7:B68))</f>
        <v>62</v>
      </c>
      <c r="B68" s="172" t="s">
        <v>32</v>
      </c>
      <c r="C68" s="175">
        <v>24</v>
      </c>
      <c r="D68" s="174">
        <v>6</v>
      </c>
      <c r="E68" s="173">
        <v>2012</v>
      </c>
      <c r="F68" s="43">
        <v>936000</v>
      </c>
      <c r="G68" s="42">
        <v>0</v>
      </c>
      <c r="H68" s="42">
        <v>15</v>
      </c>
      <c r="I68" s="42">
        <v>9</v>
      </c>
      <c r="J68" s="150">
        <f t="shared" si="3"/>
        <v>8424000</v>
      </c>
      <c r="K68" s="42">
        <f t="shared" si="4"/>
        <v>0</v>
      </c>
      <c r="L68" s="42">
        <f t="shared" si="5"/>
        <v>135</v>
      </c>
      <c r="M68" s="62"/>
      <c r="N68" s="62"/>
    </row>
    <row r="69" spans="1:14" s="24" customFormat="1" ht="21" customHeight="1">
      <c r="A69" s="56">
        <f>IF(B69="","",SUBTOTAL(3,B$7:B69))</f>
        <v>63</v>
      </c>
      <c r="B69" s="172" t="s">
        <v>1206</v>
      </c>
      <c r="C69" s="174">
        <v>11</v>
      </c>
      <c r="D69" s="174">
        <v>12</v>
      </c>
      <c r="E69" s="173">
        <v>2012</v>
      </c>
      <c r="F69" s="43">
        <v>936000</v>
      </c>
      <c r="G69" s="42">
        <v>0</v>
      </c>
      <c r="H69" s="42">
        <v>15</v>
      </c>
      <c r="I69" s="42">
        <v>9</v>
      </c>
      <c r="J69" s="150">
        <f t="shared" si="3"/>
        <v>8424000</v>
      </c>
      <c r="K69" s="42">
        <f t="shared" si="4"/>
        <v>0</v>
      </c>
      <c r="L69" s="42">
        <f t="shared" si="5"/>
        <v>135</v>
      </c>
      <c r="M69" s="62"/>
      <c r="N69" s="62"/>
    </row>
    <row r="70" spans="1:14" s="24" customFormat="1" ht="21" customHeight="1">
      <c r="A70" s="56">
        <f>IF(B70="","",SUBTOTAL(3,B$7:B70))</f>
        <v>64</v>
      </c>
      <c r="B70" s="172" t="s">
        <v>1207</v>
      </c>
      <c r="C70" s="174">
        <v>25</v>
      </c>
      <c r="D70" s="174">
        <v>2</v>
      </c>
      <c r="E70" s="173">
        <v>2012</v>
      </c>
      <c r="F70" s="43">
        <v>936000</v>
      </c>
      <c r="G70" s="42">
        <v>0</v>
      </c>
      <c r="H70" s="42">
        <v>15</v>
      </c>
      <c r="I70" s="42">
        <v>9</v>
      </c>
      <c r="J70" s="150">
        <f t="shared" si="3"/>
        <v>8424000</v>
      </c>
      <c r="K70" s="42">
        <f t="shared" si="4"/>
        <v>0</v>
      </c>
      <c r="L70" s="42">
        <f t="shared" si="5"/>
        <v>135</v>
      </c>
      <c r="M70" s="62"/>
      <c r="N70" s="62"/>
    </row>
    <row r="71" spans="1:14" s="24" customFormat="1" ht="21" customHeight="1">
      <c r="A71" s="56">
        <f>IF(B71="","",SUBTOTAL(3,B$7:B71))</f>
        <v>65</v>
      </c>
      <c r="B71" s="172" t="s">
        <v>15</v>
      </c>
      <c r="C71" s="173">
        <v>31</v>
      </c>
      <c r="D71" s="173">
        <v>1</v>
      </c>
      <c r="E71" s="173">
        <v>2012</v>
      </c>
      <c r="F71" s="43">
        <v>936000</v>
      </c>
      <c r="G71" s="42">
        <v>0</v>
      </c>
      <c r="H71" s="42">
        <v>15</v>
      </c>
      <c r="I71" s="42">
        <v>9</v>
      </c>
      <c r="J71" s="150">
        <f t="shared" si="3"/>
        <v>8424000</v>
      </c>
      <c r="K71" s="42">
        <f t="shared" si="4"/>
        <v>0</v>
      </c>
      <c r="L71" s="42">
        <f t="shared" si="5"/>
        <v>135</v>
      </c>
      <c r="M71" s="62"/>
      <c r="N71" s="62"/>
    </row>
    <row r="72" spans="1:14" s="24" customFormat="1" ht="21" customHeight="1">
      <c r="A72" s="56">
        <f>IF(B72="","",SUBTOTAL(3,B$7:B72))</f>
        <v>66</v>
      </c>
      <c r="B72" s="176" t="s">
        <v>234</v>
      </c>
      <c r="C72" s="177">
        <v>27</v>
      </c>
      <c r="D72" s="178">
        <v>10</v>
      </c>
      <c r="E72" s="177">
        <v>2011</v>
      </c>
      <c r="F72" s="179">
        <v>936000</v>
      </c>
      <c r="G72" s="39">
        <v>0</v>
      </c>
      <c r="H72" s="39">
        <v>15</v>
      </c>
      <c r="I72" s="42">
        <v>9</v>
      </c>
      <c r="J72" s="180">
        <f t="shared" si="3"/>
        <v>8424000</v>
      </c>
      <c r="K72" s="39">
        <f t="shared" si="4"/>
        <v>0</v>
      </c>
      <c r="L72" s="39">
        <f t="shared" si="5"/>
        <v>135</v>
      </c>
      <c r="M72" s="62"/>
      <c r="N72" s="62"/>
    </row>
    <row r="73" spans="1:14" s="24" customFormat="1" ht="21" customHeight="1">
      <c r="A73" s="56">
        <f>IF(B73="","",SUBTOTAL(3,B$7:B73))</f>
        <v>67</v>
      </c>
      <c r="B73" s="176" t="s">
        <v>1208</v>
      </c>
      <c r="C73" s="178" t="s">
        <v>108</v>
      </c>
      <c r="D73" s="177">
        <v>12</v>
      </c>
      <c r="E73" s="177">
        <v>2011</v>
      </c>
      <c r="F73" s="179">
        <v>936000</v>
      </c>
      <c r="G73" s="39">
        <v>0</v>
      </c>
      <c r="H73" s="39">
        <v>15</v>
      </c>
      <c r="I73" s="42">
        <v>9</v>
      </c>
      <c r="J73" s="180">
        <f t="shared" si="3"/>
        <v>8424000</v>
      </c>
      <c r="K73" s="39">
        <f t="shared" si="4"/>
        <v>0</v>
      </c>
      <c r="L73" s="39">
        <f t="shared" si="5"/>
        <v>135</v>
      </c>
      <c r="M73" s="62"/>
      <c r="N73" s="62"/>
    </row>
    <row r="74" spans="1:14" s="24" customFormat="1" ht="21" customHeight="1">
      <c r="A74" s="56">
        <f>IF(B74="","",SUBTOTAL(3,B$7:B74))</f>
        <v>68</v>
      </c>
      <c r="B74" s="176" t="s">
        <v>1209</v>
      </c>
      <c r="C74" s="177">
        <v>15</v>
      </c>
      <c r="D74" s="177">
        <v>11</v>
      </c>
      <c r="E74" s="177">
        <v>2011</v>
      </c>
      <c r="F74" s="179">
        <v>936000</v>
      </c>
      <c r="G74" s="39">
        <v>0</v>
      </c>
      <c r="H74" s="39">
        <v>15</v>
      </c>
      <c r="I74" s="42">
        <v>9</v>
      </c>
      <c r="J74" s="180">
        <f t="shared" si="3"/>
        <v>8424000</v>
      </c>
      <c r="K74" s="39">
        <f t="shared" si="4"/>
        <v>0</v>
      </c>
      <c r="L74" s="39">
        <f t="shared" si="5"/>
        <v>135</v>
      </c>
      <c r="M74" s="62"/>
      <c r="N74" s="62"/>
    </row>
    <row r="75" spans="1:14" s="24" customFormat="1" ht="21" customHeight="1">
      <c r="A75" s="56">
        <f>IF(B75="","",SUBTOTAL(3,B$7:B75))</f>
        <v>69</v>
      </c>
      <c r="B75" s="176" t="s">
        <v>1210</v>
      </c>
      <c r="C75" s="177">
        <v>25</v>
      </c>
      <c r="D75" s="177" t="s">
        <v>16</v>
      </c>
      <c r="E75" s="177">
        <v>2011</v>
      </c>
      <c r="F75" s="179">
        <v>936000</v>
      </c>
      <c r="G75" s="39">
        <v>0</v>
      </c>
      <c r="H75" s="39">
        <v>15</v>
      </c>
      <c r="I75" s="42">
        <v>9</v>
      </c>
      <c r="J75" s="180">
        <f t="shared" si="3"/>
        <v>8424000</v>
      </c>
      <c r="K75" s="39">
        <f t="shared" si="4"/>
        <v>0</v>
      </c>
      <c r="L75" s="39">
        <f t="shared" si="5"/>
        <v>135</v>
      </c>
      <c r="M75" s="62"/>
      <c r="N75" s="62"/>
    </row>
    <row r="76" spans="1:14" s="24" customFormat="1" ht="21" customHeight="1">
      <c r="A76" s="56">
        <f>IF(B76="","",SUBTOTAL(3,B$7:B76))</f>
        <v>70</v>
      </c>
      <c r="B76" s="176" t="s">
        <v>83</v>
      </c>
      <c r="C76" s="177">
        <v>11</v>
      </c>
      <c r="D76" s="178" t="s">
        <v>18</v>
      </c>
      <c r="E76" s="177">
        <v>2011</v>
      </c>
      <c r="F76" s="179">
        <v>936000</v>
      </c>
      <c r="G76" s="39">
        <v>0</v>
      </c>
      <c r="H76" s="39">
        <v>15</v>
      </c>
      <c r="I76" s="42">
        <v>9</v>
      </c>
      <c r="J76" s="180">
        <f t="shared" si="3"/>
        <v>8424000</v>
      </c>
      <c r="K76" s="39">
        <f t="shared" si="4"/>
        <v>0</v>
      </c>
      <c r="L76" s="39">
        <f t="shared" si="5"/>
        <v>135</v>
      </c>
      <c r="M76" s="62"/>
      <c r="N76" s="62"/>
    </row>
    <row r="77" spans="1:14" s="24" customFormat="1" ht="21" customHeight="1">
      <c r="A77" s="56">
        <f>IF(B77="","",SUBTOTAL(3,B$7:B77))</f>
        <v>71</v>
      </c>
      <c r="B77" s="176" t="s">
        <v>1211</v>
      </c>
      <c r="C77" s="177">
        <v>20</v>
      </c>
      <c r="D77" s="178" t="s">
        <v>108</v>
      </c>
      <c r="E77" s="177">
        <v>2011</v>
      </c>
      <c r="F77" s="179">
        <v>936000</v>
      </c>
      <c r="G77" s="39">
        <v>0</v>
      </c>
      <c r="H77" s="39">
        <v>15</v>
      </c>
      <c r="I77" s="42">
        <v>9</v>
      </c>
      <c r="J77" s="180">
        <f t="shared" si="3"/>
        <v>8424000</v>
      </c>
      <c r="K77" s="39">
        <f t="shared" si="4"/>
        <v>0</v>
      </c>
      <c r="L77" s="39">
        <f t="shared" si="5"/>
        <v>135</v>
      </c>
      <c r="M77" s="62"/>
      <c r="N77" s="62"/>
    </row>
    <row r="78" spans="1:14" s="24" customFormat="1" ht="21" customHeight="1">
      <c r="A78" s="56">
        <f>IF(B78="","",SUBTOTAL(3,B$7:B78))</f>
        <v>72</v>
      </c>
      <c r="B78" s="176" t="s">
        <v>1212</v>
      </c>
      <c r="C78" s="177">
        <v>17</v>
      </c>
      <c r="D78" s="178">
        <v>10</v>
      </c>
      <c r="E78" s="177">
        <v>2011</v>
      </c>
      <c r="F78" s="179">
        <v>936000</v>
      </c>
      <c r="G78" s="39">
        <v>0</v>
      </c>
      <c r="H78" s="39">
        <v>15</v>
      </c>
      <c r="I78" s="42">
        <v>9</v>
      </c>
      <c r="J78" s="180">
        <f t="shared" si="3"/>
        <v>8424000</v>
      </c>
      <c r="K78" s="39">
        <f t="shared" si="4"/>
        <v>0</v>
      </c>
      <c r="L78" s="39">
        <f t="shared" si="5"/>
        <v>135</v>
      </c>
      <c r="M78" s="62"/>
      <c r="N78" s="62"/>
    </row>
    <row r="79" spans="1:14" s="24" customFormat="1" ht="21" customHeight="1">
      <c r="A79" s="56">
        <f>IF(B79="","",SUBTOTAL(3,B$7:B79))</f>
        <v>73</v>
      </c>
      <c r="B79" s="176" t="s">
        <v>383</v>
      </c>
      <c r="C79" s="177">
        <v>24</v>
      </c>
      <c r="D79" s="178">
        <v>12</v>
      </c>
      <c r="E79" s="177">
        <v>2011</v>
      </c>
      <c r="F79" s="179">
        <v>936000</v>
      </c>
      <c r="G79" s="39">
        <v>0</v>
      </c>
      <c r="H79" s="39">
        <v>15</v>
      </c>
      <c r="I79" s="42">
        <v>9</v>
      </c>
      <c r="J79" s="180">
        <f t="shared" si="3"/>
        <v>8424000</v>
      </c>
      <c r="K79" s="39">
        <f t="shared" si="4"/>
        <v>0</v>
      </c>
      <c r="L79" s="39">
        <f t="shared" si="5"/>
        <v>135</v>
      </c>
      <c r="M79" s="62"/>
      <c r="N79" s="62"/>
    </row>
    <row r="80" spans="1:14" s="24" customFormat="1" ht="21" customHeight="1">
      <c r="A80" s="56">
        <f>IF(B80="","",SUBTOTAL(3,B$7:B80))</f>
        <v>74</v>
      </c>
      <c r="B80" s="176" t="s">
        <v>1213</v>
      </c>
      <c r="C80" s="178">
        <v>28</v>
      </c>
      <c r="D80" s="177" t="s">
        <v>37</v>
      </c>
      <c r="E80" s="177">
        <v>2011</v>
      </c>
      <c r="F80" s="179">
        <v>936000</v>
      </c>
      <c r="G80" s="39">
        <v>0</v>
      </c>
      <c r="H80" s="39">
        <v>15</v>
      </c>
      <c r="I80" s="42">
        <v>9</v>
      </c>
      <c r="J80" s="180">
        <f t="shared" si="3"/>
        <v>8424000</v>
      </c>
      <c r="K80" s="39">
        <f t="shared" si="4"/>
        <v>0</v>
      </c>
      <c r="L80" s="39">
        <f t="shared" si="5"/>
        <v>135</v>
      </c>
      <c r="M80" s="62"/>
      <c r="N80" s="62"/>
    </row>
    <row r="81" spans="1:14" s="24" customFormat="1" ht="21" customHeight="1">
      <c r="A81" s="56">
        <f>IF(B81="","",SUBTOTAL(3,B$7:B81))</f>
        <v>75</v>
      </c>
      <c r="B81" s="176" t="s">
        <v>102</v>
      </c>
      <c r="C81" s="177" t="s">
        <v>105</v>
      </c>
      <c r="D81" s="177" t="s">
        <v>105</v>
      </c>
      <c r="E81" s="177">
        <v>2011</v>
      </c>
      <c r="F81" s="179">
        <v>936000</v>
      </c>
      <c r="G81" s="39">
        <v>0</v>
      </c>
      <c r="H81" s="39">
        <v>15</v>
      </c>
      <c r="I81" s="42">
        <v>9</v>
      </c>
      <c r="J81" s="180">
        <f t="shared" si="3"/>
        <v>8424000</v>
      </c>
      <c r="K81" s="39">
        <f t="shared" si="4"/>
        <v>0</v>
      </c>
      <c r="L81" s="39">
        <f t="shared" si="5"/>
        <v>135</v>
      </c>
      <c r="M81" s="62"/>
      <c r="N81" s="62"/>
    </row>
    <row r="82" spans="1:14" s="24" customFormat="1" ht="21" customHeight="1">
      <c r="A82" s="56">
        <f>IF(B82="","",SUBTOTAL(3,B$7:B82))</f>
        <v>76</v>
      </c>
      <c r="B82" s="176" t="s">
        <v>1214</v>
      </c>
      <c r="C82" s="177">
        <v>25</v>
      </c>
      <c r="D82" s="177">
        <v>12</v>
      </c>
      <c r="E82" s="177">
        <v>2011</v>
      </c>
      <c r="F82" s="179">
        <v>936000</v>
      </c>
      <c r="G82" s="39">
        <v>0</v>
      </c>
      <c r="H82" s="39">
        <v>15</v>
      </c>
      <c r="I82" s="42">
        <v>9</v>
      </c>
      <c r="J82" s="180">
        <f t="shared" si="3"/>
        <v>8424000</v>
      </c>
      <c r="K82" s="39">
        <f t="shared" si="4"/>
        <v>0</v>
      </c>
      <c r="L82" s="39">
        <f t="shared" si="5"/>
        <v>135</v>
      </c>
      <c r="M82" s="62"/>
      <c r="N82" s="62"/>
    </row>
    <row r="83" spans="1:14" s="24" customFormat="1" ht="21" customHeight="1">
      <c r="A83" s="56">
        <f>IF(B83="","",SUBTOTAL(3,B$7:B83))</f>
        <v>77</v>
      </c>
      <c r="B83" s="176" t="s">
        <v>1215</v>
      </c>
      <c r="C83" s="177">
        <v>10</v>
      </c>
      <c r="D83" s="177">
        <v>10</v>
      </c>
      <c r="E83" s="177">
        <v>2011</v>
      </c>
      <c r="F83" s="179">
        <v>936000</v>
      </c>
      <c r="G83" s="39">
        <v>0</v>
      </c>
      <c r="H83" s="39">
        <v>15</v>
      </c>
      <c r="I83" s="42">
        <v>9</v>
      </c>
      <c r="J83" s="180">
        <f t="shared" si="3"/>
        <v>8424000</v>
      </c>
      <c r="K83" s="39">
        <f t="shared" si="4"/>
        <v>0</v>
      </c>
      <c r="L83" s="39">
        <f t="shared" si="5"/>
        <v>135</v>
      </c>
      <c r="M83" s="62"/>
      <c r="N83" s="62"/>
    </row>
    <row r="84" spans="1:14" s="24" customFormat="1" ht="21" customHeight="1">
      <c r="A84" s="56">
        <f>IF(B84="","",SUBTOTAL(3,B$7:B84))</f>
        <v>78</v>
      </c>
      <c r="B84" s="176" t="s">
        <v>1216</v>
      </c>
      <c r="C84" s="177">
        <v>18</v>
      </c>
      <c r="D84" s="178" t="s">
        <v>38</v>
      </c>
      <c r="E84" s="177">
        <v>2011</v>
      </c>
      <c r="F84" s="179">
        <v>936000</v>
      </c>
      <c r="G84" s="39">
        <v>0</v>
      </c>
      <c r="H84" s="39">
        <v>15</v>
      </c>
      <c r="I84" s="42">
        <v>9</v>
      </c>
      <c r="J84" s="180">
        <f t="shared" si="3"/>
        <v>8424000</v>
      </c>
      <c r="K84" s="39">
        <f t="shared" si="4"/>
        <v>0</v>
      </c>
      <c r="L84" s="39">
        <f t="shared" si="5"/>
        <v>135</v>
      </c>
      <c r="M84" s="62"/>
      <c r="N84" s="62"/>
    </row>
    <row r="85" spans="1:14" s="24" customFormat="1" ht="21" customHeight="1">
      <c r="A85" s="56">
        <f>IF(B85="","",SUBTOTAL(3,B$7:B85))</f>
        <v>79</v>
      </c>
      <c r="B85" s="181" t="s">
        <v>1217</v>
      </c>
      <c r="C85" s="177">
        <v>14</v>
      </c>
      <c r="D85" s="178" t="s">
        <v>108</v>
      </c>
      <c r="E85" s="177">
        <v>2011</v>
      </c>
      <c r="F85" s="179">
        <v>936000</v>
      </c>
      <c r="G85" s="39">
        <v>0</v>
      </c>
      <c r="H85" s="39">
        <v>15</v>
      </c>
      <c r="I85" s="42">
        <v>9</v>
      </c>
      <c r="J85" s="180">
        <f t="shared" si="3"/>
        <v>8424000</v>
      </c>
      <c r="K85" s="39">
        <f t="shared" si="4"/>
        <v>0</v>
      </c>
      <c r="L85" s="39">
        <f t="shared" si="5"/>
        <v>135</v>
      </c>
      <c r="M85" s="62"/>
      <c r="N85" s="62"/>
    </row>
    <row r="86" spans="1:14" s="24" customFormat="1" ht="21" customHeight="1">
      <c r="A86" s="56">
        <f>IF(B86="","",SUBTOTAL(3,B$7:B86))</f>
        <v>80</v>
      </c>
      <c r="B86" s="181" t="s">
        <v>99</v>
      </c>
      <c r="C86" s="178">
        <v>30</v>
      </c>
      <c r="D86" s="178">
        <v>11</v>
      </c>
      <c r="E86" s="177">
        <v>2011</v>
      </c>
      <c r="F86" s="179">
        <v>936000</v>
      </c>
      <c r="G86" s="39">
        <v>0</v>
      </c>
      <c r="H86" s="39">
        <v>15</v>
      </c>
      <c r="I86" s="42">
        <v>9</v>
      </c>
      <c r="J86" s="180">
        <f t="shared" si="3"/>
        <v>8424000</v>
      </c>
      <c r="K86" s="39">
        <f t="shared" si="4"/>
        <v>0</v>
      </c>
      <c r="L86" s="39">
        <f t="shared" si="5"/>
        <v>135</v>
      </c>
      <c r="M86" s="62"/>
      <c r="N86" s="62"/>
    </row>
    <row r="87" spans="1:14" s="24" customFormat="1" ht="21" customHeight="1">
      <c r="A87" s="56">
        <f>IF(B87="","",SUBTOTAL(3,B$7:B87))</f>
        <v>81</v>
      </c>
      <c r="B87" s="176" t="s">
        <v>1218</v>
      </c>
      <c r="C87" s="177">
        <v>20</v>
      </c>
      <c r="D87" s="177">
        <v>6</v>
      </c>
      <c r="E87" s="177">
        <v>2011</v>
      </c>
      <c r="F87" s="179">
        <v>936000</v>
      </c>
      <c r="G87" s="39">
        <v>0</v>
      </c>
      <c r="H87" s="39">
        <v>15</v>
      </c>
      <c r="I87" s="42">
        <v>9</v>
      </c>
      <c r="J87" s="180">
        <f t="shared" si="3"/>
        <v>8424000</v>
      </c>
      <c r="K87" s="39">
        <f t="shared" si="4"/>
        <v>0</v>
      </c>
      <c r="L87" s="39">
        <f t="shared" si="5"/>
        <v>135</v>
      </c>
      <c r="M87" s="62"/>
      <c r="N87" s="62"/>
    </row>
    <row r="88" spans="1:14" s="24" customFormat="1" ht="21" customHeight="1">
      <c r="A88" s="56">
        <f>IF(B88="","",SUBTOTAL(3,B$7:B88))</f>
        <v>82</v>
      </c>
      <c r="B88" s="176" t="s">
        <v>1219</v>
      </c>
      <c r="C88" s="178" t="s">
        <v>18</v>
      </c>
      <c r="D88" s="177">
        <v>11</v>
      </c>
      <c r="E88" s="177">
        <v>2011</v>
      </c>
      <c r="F88" s="179">
        <v>936000</v>
      </c>
      <c r="G88" s="39">
        <v>0</v>
      </c>
      <c r="H88" s="39">
        <v>15</v>
      </c>
      <c r="I88" s="42">
        <v>9</v>
      </c>
      <c r="J88" s="180">
        <f t="shared" si="3"/>
        <v>8424000</v>
      </c>
      <c r="K88" s="39">
        <f t="shared" si="4"/>
        <v>0</v>
      </c>
      <c r="L88" s="39">
        <f t="shared" si="5"/>
        <v>135</v>
      </c>
      <c r="M88" s="62"/>
      <c r="N88" s="62"/>
    </row>
    <row r="89" spans="1:14" s="24" customFormat="1" ht="21" customHeight="1">
      <c r="A89" s="56">
        <f>IF(B89="","",SUBTOTAL(3,B$7:B89))</f>
        <v>83</v>
      </c>
      <c r="B89" s="176" t="s">
        <v>1220</v>
      </c>
      <c r="C89" s="177">
        <v>15</v>
      </c>
      <c r="D89" s="177">
        <v>11</v>
      </c>
      <c r="E89" s="177">
        <v>2011</v>
      </c>
      <c r="F89" s="179">
        <v>936000</v>
      </c>
      <c r="G89" s="39">
        <v>0</v>
      </c>
      <c r="H89" s="39">
        <v>15</v>
      </c>
      <c r="I89" s="42">
        <v>9</v>
      </c>
      <c r="J89" s="180">
        <f t="shared" si="3"/>
        <v>8424000</v>
      </c>
      <c r="K89" s="39">
        <f t="shared" si="4"/>
        <v>0</v>
      </c>
      <c r="L89" s="39">
        <f t="shared" si="5"/>
        <v>135</v>
      </c>
      <c r="M89" s="62"/>
      <c r="N89" s="62"/>
    </row>
    <row r="90" spans="1:14" s="24" customFormat="1" ht="21" customHeight="1">
      <c r="A90" s="56">
        <f>IF(B90="","",SUBTOTAL(3,B$7:B90))</f>
        <v>84</v>
      </c>
      <c r="B90" s="176" t="s">
        <v>1221</v>
      </c>
      <c r="C90" s="177">
        <v>14</v>
      </c>
      <c r="D90" s="178" t="s">
        <v>108</v>
      </c>
      <c r="E90" s="177">
        <v>2011</v>
      </c>
      <c r="F90" s="179">
        <v>936000</v>
      </c>
      <c r="G90" s="39">
        <v>0</v>
      </c>
      <c r="H90" s="39">
        <v>15</v>
      </c>
      <c r="I90" s="42">
        <v>9</v>
      </c>
      <c r="J90" s="180">
        <f t="shared" si="3"/>
        <v>8424000</v>
      </c>
      <c r="K90" s="39">
        <f t="shared" si="4"/>
        <v>0</v>
      </c>
      <c r="L90" s="39">
        <f t="shared" si="5"/>
        <v>135</v>
      </c>
      <c r="M90" s="62"/>
      <c r="N90" s="62"/>
    </row>
    <row r="91" spans="1:14" s="24" customFormat="1" ht="21" customHeight="1">
      <c r="A91" s="56">
        <f>IF(B91="","",SUBTOTAL(3,B$7:B91))</f>
        <v>85</v>
      </c>
      <c r="B91" s="181" t="s">
        <v>1222</v>
      </c>
      <c r="C91" s="177">
        <v>20</v>
      </c>
      <c r="D91" s="178" t="s">
        <v>18</v>
      </c>
      <c r="E91" s="177">
        <v>2011</v>
      </c>
      <c r="F91" s="179">
        <v>936000</v>
      </c>
      <c r="G91" s="39">
        <v>0</v>
      </c>
      <c r="H91" s="39">
        <v>15</v>
      </c>
      <c r="I91" s="42">
        <v>9</v>
      </c>
      <c r="J91" s="180">
        <f t="shared" si="3"/>
        <v>8424000</v>
      </c>
      <c r="K91" s="39">
        <f t="shared" si="4"/>
        <v>0</v>
      </c>
      <c r="L91" s="39">
        <f t="shared" si="5"/>
        <v>135</v>
      </c>
      <c r="M91" s="62"/>
      <c r="N91" s="62"/>
    </row>
    <row r="92" spans="1:14" s="24" customFormat="1" ht="21" customHeight="1">
      <c r="A92" s="56">
        <f>IF(B92="","",SUBTOTAL(3,B$7:B92))</f>
        <v>86</v>
      </c>
      <c r="B92" s="181" t="s">
        <v>1223</v>
      </c>
      <c r="C92" s="177">
        <v>8</v>
      </c>
      <c r="D92" s="178">
        <v>10</v>
      </c>
      <c r="E92" s="177">
        <v>2011</v>
      </c>
      <c r="F92" s="179">
        <v>936000</v>
      </c>
      <c r="G92" s="39">
        <v>0</v>
      </c>
      <c r="H92" s="39">
        <v>15</v>
      </c>
      <c r="I92" s="42">
        <v>9</v>
      </c>
      <c r="J92" s="180">
        <f t="shared" si="3"/>
        <v>8424000</v>
      </c>
      <c r="K92" s="39">
        <f t="shared" si="4"/>
        <v>0</v>
      </c>
      <c r="L92" s="39">
        <f t="shared" si="5"/>
        <v>135</v>
      </c>
      <c r="M92" s="62"/>
      <c r="N92" s="62"/>
    </row>
    <row r="93" spans="1:14" s="24" customFormat="1" ht="21" customHeight="1">
      <c r="A93" s="56">
        <f>IF(B93="","",SUBTOTAL(3,B$7:B93))</f>
        <v>87</v>
      </c>
      <c r="B93" s="181" t="s">
        <v>1224</v>
      </c>
      <c r="C93" s="177">
        <v>20</v>
      </c>
      <c r="D93" s="178" t="s">
        <v>105</v>
      </c>
      <c r="E93" s="177">
        <v>2011</v>
      </c>
      <c r="F93" s="179">
        <v>936000</v>
      </c>
      <c r="G93" s="39">
        <v>0</v>
      </c>
      <c r="H93" s="39">
        <v>15</v>
      </c>
      <c r="I93" s="42">
        <v>9</v>
      </c>
      <c r="J93" s="180">
        <f>F93*I93</f>
        <v>8424000</v>
      </c>
      <c r="K93" s="39">
        <f t="shared" si="4"/>
        <v>0</v>
      </c>
      <c r="L93" s="39">
        <f t="shared" si="5"/>
        <v>135</v>
      </c>
      <c r="M93" s="62"/>
      <c r="N93" s="62"/>
    </row>
    <row r="94" spans="1:14" s="183" customFormat="1" ht="21" customHeight="1">
      <c r="A94" s="26"/>
      <c r="B94" s="26" t="s">
        <v>13</v>
      </c>
      <c r="C94" s="26"/>
      <c r="D94" s="26"/>
      <c r="E94" s="26"/>
      <c r="F94" s="182">
        <f>SUM(F7:F93)</f>
        <v>81432000</v>
      </c>
      <c r="G94" s="182">
        <f t="shared" ref="G94:N94" si="6">SUM(G7:G93)</f>
        <v>0</v>
      </c>
      <c r="H94" s="182">
        <f t="shared" si="6"/>
        <v>1305</v>
      </c>
      <c r="I94" s="182">
        <f t="shared" si="6"/>
        <v>783</v>
      </c>
      <c r="J94" s="182">
        <f t="shared" si="6"/>
        <v>732888000</v>
      </c>
      <c r="K94" s="182">
        <f t="shared" si="6"/>
        <v>0</v>
      </c>
      <c r="L94" s="182">
        <f t="shared" si="6"/>
        <v>11745</v>
      </c>
      <c r="M94" s="182">
        <f t="shared" si="6"/>
        <v>0</v>
      </c>
      <c r="N94" s="182">
        <f t="shared" si="6"/>
        <v>0</v>
      </c>
    </row>
    <row r="95" spans="1:14">
      <c r="F95" s="23"/>
      <c r="G95" s="240"/>
      <c r="H95" s="240"/>
      <c r="I95" s="240"/>
      <c r="J95" s="240"/>
      <c r="K95" s="240"/>
    </row>
    <row r="96" spans="1:14" ht="15.5">
      <c r="G96" s="260"/>
      <c r="H96" s="260"/>
      <c r="I96" s="260"/>
      <c r="J96" s="260"/>
      <c r="K96" s="260"/>
    </row>
    <row r="97" spans="7:11" ht="15.5">
      <c r="G97" s="262"/>
      <c r="H97" s="262"/>
      <c r="I97" s="262"/>
      <c r="J97" s="262"/>
      <c r="K97" s="262"/>
    </row>
  </sheetData>
  <mergeCells count="18">
    <mergeCell ref="G97:K97"/>
    <mergeCell ref="H5:H6"/>
    <mergeCell ref="I5:I6"/>
    <mergeCell ref="J5:J6"/>
    <mergeCell ref="K5:K6"/>
    <mergeCell ref="G95:K95"/>
    <mergeCell ref="G96:K96"/>
    <mergeCell ref="A3:N3"/>
    <mergeCell ref="A1:N1"/>
    <mergeCell ref="A2:N2"/>
    <mergeCell ref="A5:A6"/>
    <mergeCell ref="B5:B6"/>
    <mergeCell ref="C5:E5"/>
    <mergeCell ref="F5:F6"/>
    <mergeCell ref="G5:G6"/>
    <mergeCell ref="L5:L6"/>
    <mergeCell ref="M5:M6"/>
    <mergeCell ref="N5:N6"/>
  </mergeCells>
  <pageMargins left="0.70866141732283472" right="0.6" top="0.43" bottom="0.41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98D3-5641-4230-838F-F031EA4C1A9D}">
  <dimension ref="A1:M217"/>
  <sheetViews>
    <sheetView workbookViewId="0">
      <selection activeCell="O6" sqref="O6"/>
    </sheetView>
  </sheetViews>
  <sheetFormatPr defaultRowHeight="14.5"/>
  <cols>
    <col min="1" max="1" width="5.08984375" customWidth="1"/>
    <col min="2" max="2" width="23.453125" style="16" customWidth="1"/>
    <col min="3" max="3" width="6.453125" customWidth="1"/>
    <col min="4" max="4" width="7" customWidth="1"/>
    <col min="5" max="5" width="11.08984375" customWidth="1"/>
    <col min="6" max="6" width="12.08984375" customWidth="1"/>
    <col min="7" max="7" width="7.36328125" customWidth="1"/>
    <col min="8" max="8" width="14.6328125" style="27" customWidth="1"/>
    <col min="9" max="9" width="16" style="2" customWidth="1"/>
    <col min="10" max="10" width="16" customWidth="1"/>
    <col min="11" max="11" width="12.6328125" customWidth="1"/>
  </cols>
  <sheetData>
    <row r="1" spans="1:13" ht="30" customHeight="1">
      <c r="A1" s="259" t="s">
        <v>1525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3" ht="18" customHeight="1">
      <c r="A2" s="260" t="s">
        <v>1225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3" ht="15.5">
      <c r="A3" s="244" t="str">
        <f>THCSNN!A3</f>
        <v>(Kèm theo Quyết định số: 221/QĐ-UBND ngày 01/10/2025 của UBND xã Nậm Nèn)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2"/>
      <c r="M3" s="22"/>
    </row>
    <row r="4" spans="1:13">
      <c r="B4"/>
      <c r="F4" s="2"/>
      <c r="G4" s="2"/>
    </row>
    <row r="5" spans="1:13" ht="36" customHeight="1">
      <c r="A5" s="241" t="s">
        <v>0</v>
      </c>
      <c r="B5" s="241" t="s">
        <v>1</v>
      </c>
      <c r="C5" s="241" t="s">
        <v>2</v>
      </c>
      <c r="D5" s="241"/>
      <c r="E5" s="241"/>
      <c r="F5" s="241" t="s">
        <v>3</v>
      </c>
      <c r="G5" s="241" t="s">
        <v>6</v>
      </c>
      <c r="H5" s="241" t="s">
        <v>77</v>
      </c>
      <c r="I5" s="264" t="s">
        <v>78</v>
      </c>
      <c r="J5" s="264" t="s">
        <v>1226</v>
      </c>
      <c r="K5" s="241" t="s">
        <v>62</v>
      </c>
    </row>
    <row r="6" spans="1:13" ht="24" customHeight="1">
      <c r="A6" s="246"/>
      <c r="B6" s="246"/>
      <c r="C6" s="53" t="s">
        <v>10</v>
      </c>
      <c r="D6" s="53" t="s">
        <v>11</v>
      </c>
      <c r="E6" s="53" t="s">
        <v>12</v>
      </c>
      <c r="F6" s="246"/>
      <c r="G6" s="246"/>
      <c r="H6" s="246"/>
      <c r="I6" s="265"/>
      <c r="J6" s="265"/>
      <c r="K6" s="246"/>
    </row>
    <row r="7" spans="1:13" ht="20.75" customHeight="1">
      <c r="A7" s="42">
        <v>1</v>
      </c>
      <c r="B7" s="184" t="s">
        <v>1227</v>
      </c>
      <c r="C7" s="229">
        <v>11</v>
      </c>
      <c r="D7" s="229">
        <v>2</v>
      </c>
      <c r="E7" s="42">
        <v>2023</v>
      </c>
      <c r="F7" s="185">
        <v>360000</v>
      </c>
      <c r="G7" s="42">
        <v>9</v>
      </c>
      <c r="H7" s="196">
        <f t="shared" ref="H7:H70" si="0">F7*G7</f>
        <v>3240000</v>
      </c>
      <c r="I7" s="186" t="s">
        <v>1228</v>
      </c>
      <c r="J7" s="186" t="s">
        <v>80</v>
      </c>
      <c r="K7" s="37"/>
    </row>
    <row r="8" spans="1:13" ht="20.75" customHeight="1">
      <c r="A8" s="42">
        <v>2</v>
      </c>
      <c r="B8" s="184" t="s">
        <v>1229</v>
      </c>
      <c r="C8" s="229">
        <v>18</v>
      </c>
      <c r="D8" s="229">
        <v>7</v>
      </c>
      <c r="E8" s="42">
        <v>2023</v>
      </c>
      <c r="F8" s="185">
        <v>360000</v>
      </c>
      <c r="G8" s="42">
        <v>9</v>
      </c>
      <c r="H8" s="196">
        <f t="shared" si="0"/>
        <v>3240000</v>
      </c>
      <c r="I8" s="186" t="s">
        <v>1228</v>
      </c>
      <c r="J8" s="186" t="s">
        <v>80</v>
      </c>
      <c r="K8" s="37"/>
    </row>
    <row r="9" spans="1:13" ht="20.75" customHeight="1">
      <c r="A9" s="42">
        <v>3</v>
      </c>
      <c r="B9" s="184" t="s">
        <v>1230</v>
      </c>
      <c r="C9" s="230">
        <v>13</v>
      </c>
      <c r="D9" s="229">
        <v>3</v>
      </c>
      <c r="E9" s="42">
        <v>2023</v>
      </c>
      <c r="F9" s="185">
        <v>360000</v>
      </c>
      <c r="G9" s="42">
        <v>9</v>
      </c>
      <c r="H9" s="196">
        <f t="shared" si="0"/>
        <v>3240000</v>
      </c>
      <c r="I9" s="186" t="s">
        <v>1228</v>
      </c>
      <c r="J9" s="186" t="s">
        <v>80</v>
      </c>
      <c r="K9" s="37"/>
    </row>
    <row r="10" spans="1:13" ht="20.75" customHeight="1">
      <c r="A10" s="42">
        <v>4</v>
      </c>
      <c r="B10" s="187" t="s">
        <v>91</v>
      </c>
      <c r="C10" s="229">
        <v>1</v>
      </c>
      <c r="D10" s="229">
        <v>11</v>
      </c>
      <c r="E10" s="42">
        <v>2023</v>
      </c>
      <c r="F10" s="185">
        <v>360000</v>
      </c>
      <c r="G10" s="42">
        <v>9</v>
      </c>
      <c r="H10" s="196">
        <f t="shared" si="0"/>
        <v>3240000</v>
      </c>
      <c r="I10" s="186" t="s">
        <v>1228</v>
      </c>
      <c r="J10" s="186" t="s">
        <v>80</v>
      </c>
      <c r="K10" s="37"/>
    </row>
    <row r="11" spans="1:13" ht="20.75" customHeight="1">
      <c r="A11" s="42">
        <v>5</v>
      </c>
      <c r="B11" s="184" t="s">
        <v>1231</v>
      </c>
      <c r="C11" s="230">
        <v>25</v>
      </c>
      <c r="D11" s="229">
        <v>3</v>
      </c>
      <c r="E11" s="42">
        <v>2023</v>
      </c>
      <c r="F11" s="185">
        <v>360000</v>
      </c>
      <c r="G11" s="42">
        <v>9</v>
      </c>
      <c r="H11" s="196">
        <f t="shared" si="0"/>
        <v>3240000</v>
      </c>
      <c r="I11" s="186" t="s">
        <v>1228</v>
      </c>
      <c r="J11" s="186" t="s">
        <v>80</v>
      </c>
      <c r="K11" s="37"/>
    </row>
    <row r="12" spans="1:13" ht="20.75" customHeight="1">
      <c r="A12" s="42">
        <v>6</v>
      </c>
      <c r="B12" s="184" t="s">
        <v>1232</v>
      </c>
      <c r="C12" s="230">
        <v>22</v>
      </c>
      <c r="D12" s="229" t="s">
        <v>112</v>
      </c>
      <c r="E12" s="42">
        <v>2023</v>
      </c>
      <c r="F12" s="185">
        <v>360000</v>
      </c>
      <c r="G12" s="42">
        <v>9</v>
      </c>
      <c r="H12" s="196">
        <f t="shared" si="0"/>
        <v>3240000</v>
      </c>
      <c r="I12" s="186" t="s">
        <v>1228</v>
      </c>
      <c r="J12" s="186" t="s">
        <v>80</v>
      </c>
      <c r="K12" s="37"/>
    </row>
    <row r="13" spans="1:13" ht="20.75" customHeight="1">
      <c r="A13" s="42">
        <v>7</v>
      </c>
      <c r="B13" s="184" t="s">
        <v>14</v>
      </c>
      <c r="C13" s="229">
        <v>3</v>
      </c>
      <c r="D13" s="229">
        <v>11</v>
      </c>
      <c r="E13" s="42">
        <v>2023</v>
      </c>
      <c r="F13" s="185">
        <v>360000</v>
      </c>
      <c r="G13" s="42">
        <v>9</v>
      </c>
      <c r="H13" s="196">
        <f t="shared" si="0"/>
        <v>3240000</v>
      </c>
      <c r="I13" s="186" t="s">
        <v>1228</v>
      </c>
      <c r="J13" s="186" t="s">
        <v>80</v>
      </c>
      <c r="K13" s="37"/>
    </row>
    <row r="14" spans="1:13" ht="20.75" customHeight="1">
      <c r="A14" s="42">
        <v>8</v>
      </c>
      <c r="B14" s="184" t="s">
        <v>287</v>
      </c>
      <c r="C14" s="230">
        <v>17</v>
      </c>
      <c r="D14" s="229">
        <v>11</v>
      </c>
      <c r="E14" s="42">
        <v>2023</v>
      </c>
      <c r="F14" s="185">
        <v>360000</v>
      </c>
      <c r="G14" s="42">
        <v>9</v>
      </c>
      <c r="H14" s="196">
        <f t="shared" si="0"/>
        <v>3240000</v>
      </c>
      <c r="I14" s="186" t="s">
        <v>1228</v>
      </c>
      <c r="J14" s="186" t="s">
        <v>80</v>
      </c>
      <c r="K14" s="37"/>
    </row>
    <row r="15" spans="1:13" ht="20.75" customHeight="1">
      <c r="A15" s="42">
        <v>9</v>
      </c>
      <c r="B15" s="184" t="s">
        <v>1233</v>
      </c>
      <c r="C15" s="230">
        <v>8</v>
      </c>
      <c r="D15" s="229">
        <v>10</v>
      </c>
      <c r="E15" s="42">
        <v>2023</v>
      </c>
      <c r="F15" s="185">
        <v>360000</v>
      </c>
      <c r="G15" s="42">
        <v>9</v>
      </c>
      <c r="H15" s="196">
        <f t="shared" si="0"/>
        <v>3240000</v>
      </c>
      <c r="I15" s="186" t="s">
        <v>1228</v>
      </c>
      <c r="J15" s="186" t="s">
        <v>80</v>
      </c>
      <c r="K15" s="37"/>
    </row>
    <row r="16" spans="1:13" ht="20.75" customHeight="1">
      <c r="A16" s="42">
        <v>10</v>
      </c>
      <c r="B16" s="184" t="s">
        <v>1234</v>
      </c>
      <c r="C16" s="229">
        <v>6</v>
      </c>
      <c r="D16" s="229">
        <v>10</v>
      </c>
      <c r="E16" s="42">
        <v>2023</v>
      </c>
      <c r="F16" s="185">
        <v>360000</v>
      </c>
      <c r="G16" s="42">
        <v>9</v>
      </c>
      <c r="H16" s="196">
        <f t="shared" si="0"/>
        <v>3240000</v>
      </c>
      <c r="I16" s="186" t="s">
        <v>1228</v>
      </c>
      <c r="J16" s="186" t="s">
        <v>80</v>
      </c>
      <c r="K16" s="37"/>
    </row>
    <row r="17" spans="1:11" ht="20.75" customHeight="1">
      <c r="A17" s="42">
        <v>11</v>
      </c>
      <c r="B17" s="184" t="s">
        <v>1235</v>
      </c>
      <c r="C17" s="230">
        <v>8</v>
      </c>
      <c r="D17" s="229">
        <v>9</v>
      </c>
      <c r="E17" s="42">
        <v>2023</v>
      </c>
      <c r="F17" s="185">
        <v>360000</v>
      </c>
      <c r="G17" s="42">
        <v>9</v>
      </c>
      <c r="H17" s="196">
        <f t="shared" si="0"/>
        <v>3240000</v>
      </c>
      <c r="I17" s="186" t="s">
        <v>1228</v>
      </c>
      <c r="J17" s="186" t="s">
        <v>80</v>
      </c>
      <c r="K17" s="37"/>
    </row>
    <row r="18" spans="1:11" ht="20.75" customHeight="1">
      <c r="A18" s="42">
        <v>12</v>
      </c>
      <c r="B18" s="184" t="s">
        <v>1236</v>
      </c>
      <c r="C18" s="229">
        <v>16</v>
      </c>
      <c r="D18" s="229">
        <v>10</v>
      </c>
      <c r="E18" s="42">
        <v>2023</v>
      </c>
      <c r="F18" s="185">
        <v>360000</v>
      </c>
      <c r="G18" s="42">
        <v>9</v>
      </c>
      <c r="H18" s="196">
        <f t="shared" si="0"/>
        <v>3240000</v>
      </c>
      <c r="I18" s="186" t="s">
        <v>1228</v>
      </c>
      <c r="J18" s="186" t="s">
        <v>80</v>
      </c>
      <c r="K18" s="37"/>
    </row>
    <row r="19" spans="1:11" ht="20.75" customHeight="1">
      <c r="A19" s="42">
        <v>13</v>
      </c>
      <c r="B19" s="184" t="s">
        <v>1237</v>
      </c>
      <c r="C19" s="230">
        <v>19</v>
      </c>
      <c r="D19" s="229">
        <v>12</v>
      </c>
      <c r="E19" s="42">
        <v>2023</v>
      </c>
      <c r="F19" s="185">
        <v>360000</v>
      </c>
      <c r="G19" s="42">
        <v>9</v>
      </c>
      <c r="H19" s="196">
        <f t="shared" si="0"/>
        <v>3240000</v>
      </c>
      <c r="I19" s="186" t="s">
        <v>1228</v>
      </c>
      <c r="J19" s="186" t="s">
        <v>80</v>
      </c>
      <c r="K19" s="37"/>
    </row>
    <row r="20" spans="1:11" ht="20.75" customHeight="1">
      <c r="A20" s="42">
        <v>14</v>
      </c>
      <c r="B20" s="184" t="s">
        <v>1238</v>
      </c>
      <c r="C20" s="230">
        <v>21</v>
      </c>
      <c r="D20" s="230">
        <v>9</v>
      </c>
      <c r="E20" s="42">
        <v>2023</v>
      </c>
      <c r="F20" s="185">
        <v>360000</v>
      </c>
      <c r="G20" s="42">
        <v>9</v>
      </c>
      <c r="H20" s="196">
        <f t="shared" si="0"/>
        <v>3240000</v>
      </c>
      <c r="I20" s="186" t="s">
        <v>1228</v>
      </c>
      <c r="J20" s="186" t="s">
        <v>80</v>
      </c>
      <c r="K20" s="37"/>
    </row>
    <row r="21" spans="1:11" ht="20.75" customHeight="1">
      <c r="A21" s="42">
        <v>15</v>
      </c>
      <c r="B21" s="184" t="s">
        <v>109</v>
      </c>
      <c r="C21" s="230">
        <v>14</v>
      </c>
      <c r="D21" s="230">
        <v>4</v>
      </c>
      <c r="E21" s="42">
        <v>2024</v>
      </c>
      <c r="F21" s="185">
        <v>360000</v>
      </c>
      <c r="G21" s="42">
        <v>9</v>
      </c>
      <c r="H21" s="196">
        <f t="shared" si="0"/>
        <v>3240000</v>
      </c>
      <c r="I21" s="186" t="s">
        <v>1228</v>
      </c>
      <c r="J21" s="186" t="s">
        <v>80</v>
      </c>
      <c r="K21" s="37"/>
    </row>
    <row r="22" spans="1:11" ht="20.75" customHeight="1">
      <c r="A22" s="42">
        <v>16</v>
      </c>
      <c r="B22" s="184" t="s">
        <v>1239</v>
      </c>
      <c r="C22" s="230">
        <v>16</v>
      </c>
      <c r="D22" s="229">
        <v>1</v>
      </c>
      <c r="E22" s="42">
        <v>2024</v>
      </c>
      <c r="F22" s="185">
        <v>360000</v>
      </c>
      <c r="G22" s="42">
        <v>9</v>
      </c>
      <c r="H22" s="196">
        <f t="shared" si="0"/>
        <v>3240000</v>
      </c>
      <c r="I22" s="186" t="s">
        <v>1228</v>
      </c>
      <c r="J22" s="186" t="s">
        <v>80</v>
      </c>
      <c r="K22" s="37"/>
    </row>
    <row r="23" spans="1:11" ht="20.75" customHeight="1">
      <c r="A23" s="42">
        <v>17</v>
      </c>
      <c r="B23" s="184" t="s">
        <v>1240</v>
      </c>
      <c r="C23" s="229">
        <v>14</v>
      </c>
      <c r="D23" s="229" t="s">
        <v>118</v>
      </c>
      <c r="E23" s="42">
        <v>2024</v>
      </c>
      <c r="F23" s="185">
        <v>360000</v>
      </c>
      <c r="G23" s="42">
        <v>9</v>
      </c>
      <c r="H23" s="196">
        <f t="shared" si="0"/>
        <v>3240000</v>
      </c>
      <c r="I23" s="186" t="s">
        <v>1228</v>
      </c>
      <c r="J23" s="186" t="s">
        <v>80</v>
      </c>
      <c r="K23" s="37"/>
    </row>
    <row r="24" spans="1:11" ht="20.75" customHeight="1">
      <c r="A24" s="42">
        <v>18</v>
      </c>
      <c r="B24" s="188" t="s">
        <v>1241</v>
      </c>
      <c r="C24" s="229">
        <v>9</v>
      </c>
      <c r="D24" s="229">
        <v>1</v>
      </c>
      <c r="E24" s="42">
        <v>2024</v>
      </c>
      <c r="F24" s="185">
        <v>360000</v>
      </c>
      <c r="G24" s="42">
        <v>9</v>
      </c>
      <c r="H24" s="196">
        <f t="shared" si="0"/>
        <v>3240000</v>
      </c>
      <c r="I24" s="186" t="s">
        <v>1228</v>
      </c>
      <c r="J24" s="186" t="s">
        <v>80</v>
      </c>
      <c r="K24" s="37"/>
    </row>
    <row r="25" spans="1:11" ht="20.75" customHeight="1">
      <c r="A25" s="42">
        <v>19</v>
      </c>
      <c r="B25" s="184" t="s">
        <v>1242</v>
      </c>
      <c r="C25" s="230">
        <v>7</v>
      </c>
      <c r="D25" s="229" t="s">
        <v>1243</v>
      </c>
      <c r="E25" s="42">
        <v>2024</v>
      </c>
      <c r="F25" s="185">
        <v>360000</v>
      </c>
      <c r="G25" s="42">
        <v>9</v>
      </c>
      <c r="H25" s="196">
        <f t="shared" si="0"/>
        <v>3240000</v>
      </c>
      <c r="I25" s="186" t="s">
        <v>1228</v>
      </c>
      <c r="J25" s="186" t="s">
        <v>80</v>
      </c>
      <c r="K25" s="37"/>
    </row>
    <row r="26" spans="1:11" ht="20.75" customHeight="1">
      <c r="A26" s="42">
        <v>20</v>
      </c>
      <c r="B26" s="184" t="s">
        <v>1244</v>
      </c>
      <c r="C26" s="230">
        <v>6</v>
      </c>
      <c r="D26" s="229">
        <v>4</v>
      </c>
      <c r="E26" s="42">
        <v>2024</v>
      </c>
      <c r="F26" s="185">
        <v>360000</v>
      </c>
      <c r="G26" s="42">
        <v>9</v>
      </c>
      <c r="H26" s="196">
        <f t="shared" si="0"/>
        <v>3240000</v>
      </c>
      <c r="I26" s="186" t="s">
        <v>1228</v>
      </c>
      <c r="J26" s="186" t="s">
        <v>80</v>
      </c>
      <c r="K26" s="37"/>
    </row>
    <row r="27" spans="1:11" ht="20.75" customHeight="1">
      <c r="A27" s="42">
        <v>21</v>
      </c>
      <c r="B27" s="184" t="s">
        <v>1245</v>
      </c>
      <c r="C27" s="230">
        <v>19</v>
      </c>
      <c r="D27" s="229">
        <v>9</v>
      </c>
      <c r="E27" s="42">
        <v>2024</v>
      </c>
      <c r="F27" s="185">
        <v>360000</v>
      </c>
      <c r="G27" s="42">
        <v>9</v>
      </c>
      <c r="H27" s="196">
        <f t="shared" si="0"/>
        <v>3240000</v>
      </c>
      <c r="I27" s="186" t="s">
        <v>1228</v>
      </c>
      <c r="J27" s="186" t="s">
        <v>80</v>
      </c>
      <c r="K27" s="37"/>
    </row>
    <row r="28" spans="1:11" ht="20.75" customHeight="1">
      <c r="A28" s="42">
        <v>22</v>
      </c>
      <c r="B28" s="184" t="s">
        <v>1246</v>
      </c>
      <c r="C28" s="230">
        <v>7</v>
      </c>
      <c r="D28" s="229">
        <v>11</v>
      </c>
      <c r="E28" s="42">
        <v>2024</v>
      </c>
      <c r="F28" s="185">
        <v>360000</v>
      </c>
      <c r="G28" s="42">
        <v>9</v>
      </c>
      <c r="H28" s="196">
        <f t="shared" si="0"/>
        <v>3240000</v>
      </c>
      <c r="I28" s="186" t="s">
        <v>1228</v>
      </c>
      <c r="J28" s="186" t="s">
        <v>80</v>
      </c>
      <c r="K28" s="37"/>
    </row>
    <row r="29" spans="1:11" ht="20.75" customHeight="1">
      <c r="A29" s="42">
        <v>23</v>
      </c>
      <c r="B29" s="189" t="s">
        <v>1247</v>
      </c>
      <c r="C29" s="229">
        <v>27</v>
      </c>
      <c r="D29" s="229">
        <v>3</v>
      </c>
      <c r="E29" s="42">
        <v>2023</v>
      </c>
      <c r="F29" s="185">
        <v>360000</v>
      </c>
      <c r="G29" s="42">
        <v>9</v>
      </c>
      <c r="H29" s="196">
        <f t="shared" si="0"/>
        <v>3240000</v>
      </c>
      <c r="I29" s="186" t="s">
        <v>1228</v>
      </c>
      <c r="J29" s="186" t="s">
        <v>80</v>
      </c>
      <c r="K29" s="37"/>
    </row>
    <row r="30" spans="1:11" ht="20.75" customHeight="1">
      <c r="A30" s="42">
        <v>24</v>
      </c>
      <c r="B30" s="189" t="s">
        <v>1248</v>
      </c>
      <c r="C30" s="229">
        <v>11</v>
      </c>
      <c r="D30" s="229">
        <v>8</v>
      </c>
      <c r="E30" s="42">
        <v>2023</v>
      </c>
      <c r="F30" s="185">
        <v>360000</v>
      </c>
      <c r="G30" s="42">
        <v>9</v>
      </c>
      <c r="H30" s="196">
        <f t="shared" si="0"/>
        <v>3240000</v>
      </c>
      <c r="I30" s="186" t="s">
        <v>1228</v>
      </c>
      <c r="J30" s="186" t="s">
        <v>80</v>
      </c>
      <c r="K30" s="37"/>
    </row>
    <row r="31" spans="1:11" ht="20.75" customHeight="1">
      <c r="A31" s="42">
        <v>25</v>
      </c>
      <c r="B31" s="189" t="s">
        <v>1249</v>
      </c>
      <c r="C31" s="230">
        <v>5</v>
      </c>
      <c r="D31" s="229">
        <v>3</v>
      </c>
      <c r="E31" s="42">
        <v>2023</v>
      </c>
      <c r="F31" s="185">
        <v>360000</v>
      </c>
      <c r="G31" s="42">
        <v>9</v>
      </c>
      <c r="H31" s="196">
        <f t="shared" si="0"/>
        <v>3240000</v>
      </c>
      <c r="I31" s="186" t="s">
        <v>1228</v>
      </c>
      <c r="J31" s="186" t="s">
        <v>80</v>
      </c>
      <c r="K31" s="37"/>
    </row>
    <row r="32" spans="1:11" ht="20.75" customHeight="1">
      <c r="A32" s="42">
        <v>26</v>
      </c>
      <c r="B32" s="189" t="s">
        <v>189</v>
      </c>
      <c r="C32" s="229">
        <v>22</v>
      </c>
      <c r="D32" s="229">
        <v>2</v>
      </c>
      <c r="E32" s="42">
        <v>2023</v>
      </c>
      <c r="F32" s="185">
        <v>360000</v>
      </c>
      <c r="G32" s="42">
        <v>9</v>
      </c>
      <c r="H32" s="196">
        <f t="shared" si="0"/>
        <v>3240000</v>
      </c>
      <c r="I32" s="186" t="s">
        <v>1228</v>
      </c>
      <c r="J32" s="186" t="s">
        <v>80</v>
      </c>
      <c r="K32" s="37"/>
    </row>
    <row r="33" spans="1:11" ht="20.75" customHeight="1">
      <c r="A33" s="42">
        <v>27</v>
      </c>
      <c r="B33" s="189" t="s">
        <v>1250</v>
      </c>
      <c r="C33" s="229" t="s">
        <v>81</v>
      </c>
      <c r="D33" s="229">
        <v>9</v>
      </c>
      <c r="E33" s="42">
        <v>2023</v>
      </c>
      <c r="F33" s="185">
        <v>360000</v>
      </c>
      <c r="G33" s="42">
        <v>9</v>
      </c>
      <c r="H33" s="196">
        <f t="shared" si="0"/>
        <v>3240000</v>
      </c>
      <c r="I33" s="186" t="s">
        <v>1228</v>
      </c>
      <c r="J33" s="186" t="s">
        <v>80</v>
      </c>
      <c r="K33" s="37"/>
    </row>
    <row r="34" spans="1:11" ht="20.75" customHeight="1">
      <c r="A34" s="42">
        <v>28</v>
      </c>
      <c r="B34" s="190" t="s">
        <v>202</v>
      </c>
      <c r="C34" s="230">
        <v>16</v>
      </c>
      <c r="D34" s="229">
        <v>1</v>
      </c>
      <c r="E34" s="42">
        <v>2023</v>
      </c>
      <c r="F34" s="185">
        <v>360000</v>
      </c>
      <c r="G34" s="42">
        <v>9</v>
      </c>
      <c r="H34" s="196">
        <f t="shared" si="0"/>
        <v>3240000</v>
      </c>
      <c r="I34" s="186" t="s">
        <v>1228</v>
      </c>
      <c r="J34" s="186" t="s">
        <v>80</v>
      </c>
      <c r="K34" s="37"/>
    </row>
    <row r="35" spans="1:11" ht="20.75" customHeight="1">
      <c r="A35" s="42">
        <v>29</v>
      </c>
      <c r="B35" s="189" t="s">
        <v>186</v>
      </c>
      <c r="C35" s="229">
        <v>1</v>
      </c>
      <c r="D35" s="229">
        <v>4</v>
      </c>
      <c r="E35" s="42">
        <v>2023</v>
      </c>
      <c r="F35" s="185">
        <v>360000</v>
      </c>
      <c r="G35" s="42">
        <v>9</v>
      </c>
      <c r="H35" s="196">
        <f t="shared" si="0"/>
        <v>3240000</v>
      </c>
      <c r="I35" s="186" t="s">
        <v>1228</v>
      </c>
      <c r="J35" s="186" t="s">
        <v>80</v>
      </c>
      <c r="K35" s="37"/>
    </row>
    <row r="36" spans="1:11" ht="20.75" customHeight="1">
      <c r="A36" s="42">
        <v>30</v>
      </c>
      <c r="B36" s="189" t="s">
        <v>103</v>
      </c>
      <c r="C36" s="230">
        <v>24</v>
      </c>
      <c r="D36" s="229">
        <v>4</v>
      </c>
      <c r="E36" s="42">
        <v>2023</v>
      </c>
      <c r="F36" s="185">
        <v>360000</v>
      </c>
      <c r="G36" s="42">
        <v>9</v>
      </c>
      <c r="H36" s="196">
        <f t="shared" si="0"/>
        <v>3240000</v>
      </c>
      <c r="I36" s="186" t="s">
        <v>1228</v>
      </c>
      <c r="J36" s="186" t="s">
        <v>80</v>
      </c>
      <c r="K36" s="37"/>
    </row>
    <row r="37" spans="1:11" ht="20.75" customHeight="1">
      <c r="A37" s="42">
        <v>31</v>
      </c>
      <c r="B37" s="189" t="s">
        <v>1251</v>
      </c>
      <c r="C37" s="230">
        <v>19</v>
      </c>
      <c r="D37" s="229">
        <v>7</v>
      </c>
      <c r="E37" s="42">
        <v>2023</v>
      </c>
      <c r="F37" s="185">
        <v>360000</v>
      </c>
      <c r="G37" s="42">
        <v>9</v>
      </c>
      <c r="H37" s="196">
        <f t="shared" si="0"/>
        <v>3240000</v>
      </c>
      <c r="I37" s="186" t="s">
        <v>1228</v>
      </c>
      <c r="J37" s="186" t="s">
        <v>80</v>
      </c>
      <c r="K37" s="37"/>
    </row>
    <row r="38" spans="1:11" ht="20.75" customHeight="1">
      <c r="A38" s="42">
        <v>32</v>
      </c>
      <c r="B38" s="189" t="s">
        <v>1252</v>
      </c>
      <c r="C38" s="230">
        <v>14</v>
      </c>
      <c r="D38" s="229">
        <v>8</v>
      </c>
      <c r="E38" s="42">
        <v>2023</v>
      </c>
      <c r="F38" s="185">
        <v>360000</v>
      </c>
      <c r="G38" s="42">
        <v>9</v>
      </c>
      <c r="H38" s="196">
        <f t="shared" si="0"/>
        <v>3240000</v>
      </c>
      <c r="I38" s="186" t="s">
        <v>1228</v>
      </c>
      <c r="J38" s="186" t="s">
        <v>80</v>
      </c>
      <c r="K38" s="37"/>
    </row>
    <row r="39" spans="1:11" ht="20.75" customHeight="1">
      <c r="A39" s="42">
        <v>33</v>
      </c>
      <c r="B39" s="190" t="s">
        <v>1253</v>
      </c>
      <c r="C39" s="229">
        <v>26</v>
      </c>
      <c r="D39" s="229">
        <v>6</v>
      </c>
      <c r="E39" s="42">
        <v>2023</v>
      </c>
      <c r="F39" s="185">
        <v>360000</v>
      </c>
      <c r="G39" s="42">
        <v>9</v>
      </c>
      <c r="H39" s="196">
        <f t="shared" si="0"/>
        <v>3240000</v>
      </c>
      <c r="I39" s="186" t="s">
        <v>1228</v>
      </c>
      <c r="J39" s="186" t="s">
        <v>80</v>
      </c>
      <c r="K39" s="37"/>
    </row>
    <row r="40" spans="1:11" ht="20.75" customHeight="1">
      <c r="A40" s="42">
        <v>34</v>
      </c>
      <c r="B40" s="189" t="s">
        <v>1254</v>
      </c>
      <c r="C40" s="230">
        <v>30</v>
      </c>
      <c r="D40" s="229">
        <v>12</v>
      </c>
      <c r="E40" s="42">
        <v>2023</v>
      </c>
      <c r="F40" s="185">
        <v>360000</v>
      </c>
      <c r="G40" s="42">
        <v>9</v>
      </c>
      <c r="H40" s="196">
        <f t="shared" si="0"/>
        <v>3240000</v>
      </c>
      <c r="I40" s="186" t="s">
        <v>1228</v>
      </c>
      <c r="J40" s="186" t="s">
        <v>80</v>
      </c>
      <c r="K40" s="37"/>
    </row>
    <row r="41" spans="1:11" ht="20.75" customHeight="1">
      <c r="A41" s="42">
        <v>35</v>
      </c>
      <c r="B41" s="189" t="s">
        <v>1255</v>
      </c>
      <c r="C41" s="230">
        <v>21</v>
      </c>
      <c r="D41" s="230">
        <v>5</v>
      </c>
      <c r="E41" s="42">
        <v>2024</v>
      </c>
      <c r="F41" s="185">
        <v>360000</v>
      </c>
      <c r="G41" s="42">
        <v>9</v>
      </c>
      <c r="H41" s="196">
        <f t="shared" si="0"/>
        <v>3240000</v>
      </c>
      <c r="I41" s="186" t="s">
        <v>1228</v>
      </c>
      <c r="J41" s="186" t="s">
        <v>80</v>
      </c>
      <c r="K41" s="37"/>
    </row>
    <row r="42" spans="1:11" ht="20.75" customHeight="1">
      <c r="A42" s="42">
        <v>36</v>
      </c>
      <c r="B42" s="189" t="s">
        <v>1256</v>
      </c>
      <c r="C42" s="230">
        <v>15</v>
      </c>
      <c r="D42" s="230">
        <v>4</v>
      </c>
      <c r="E42" s="42">
        <v>2024</v>
      </c>
      <c r="F42" s="185">
        <v>360000</v>
      </c>
      <c r="G42" s="42">
        <v>9</v>
      </c>
      <c r="H42" s="196">
        <f t="shared" si="0"/>
        <v>3240000</v>
      </c>
      <c r="I42" s="186" t="s">
        <v>1228</v>
      </c>
      <c r="J42" s="186" t="s">
        <v>80</v>
      </c>
      <c r="K42" s="37"/>
    </row>
    <row r="43" spans="1:11" ht="20.75" customHeight="1">
      <c r="A43" s="42">
        <v>37</v>
      </c>
      <c r="B43" s="189" t="s">
        <v>1257</v>
      </c>
      <c r="C43" s="230">
        <v>6</v>
      </c>
      <c r="D43" s="229">
        <v>5</v>
      </c>
      <c r="E43" s="42">
        <v>2024</v>
      </c>
      <c r="F43" s="185">
        <v>360000</v>
      </c>
      <c r="G43" s="42">
        <v>9</v>
      </c>
      <c r="H43" s="196">
        <f t="shared" si="0"/>
        <v>3240000</v>
      </c>
      <c r="I43" s="186" t="s">
        <v>1228</v>
      </c>
      <c r="J43" s="186" t="s">
        <v>80</v>
      </c>
      <c r="K43" s="37"/>
    </row>
    <row r="44" spans="1:11" ht="20.75" customHeight="1">
      <c r="A44" s="42">
        <v>38</v>
      </c>
      <c r="B44" s="189" t="s">
        <v>1258</v>
      </c>
      <c r="C44" s="229">
        <v>15</v>
      </c>
      <c r="D44" s="229">
        <v>7</v>
      </c>
      <c r="E44" s="42">
        <v>2024</v>
      </c>
      <c r="F44" s="185">
        <v>360000</v>
      </c>
      <c r="G44" s="42">
        <v>9</v>
      </c>
      <c r="H44" s="196">
        <f t="shared" si="0"/>
        <v>3240000</v>
      </c>
      <c r="I44" s="186" t="s">
        <v>1228</v>
      </c>
      <c r="J44" s="186" t="s">
        <v>80</v>
      </c>
      <c r="K44" s="37"/>
    </row>
    <row r="45" spans="1:11" ht="20.75" customHeight="1">
      <c r="A45" s="42">
        <v>39</v>
      </c>
      <c r="B45" s="189" t="s">
        <v>1259</v>
      </c>
      <c r="C45" s="229">
        <v>28</v>
      </c>
      <c r="D45" s="229">
        <v>6</v>
      </c>
      <c r="E45" s="42">
        <v>2024</v>
      </c>
      <c r="F45" s="185">
        <v>360000</v>
      </c>
      <c r="G45" s="42">
        <v>9</v>
      </c>
      <c r="H45" s="196">
        <f t="shared" si="0"/>
        <v>3240000</v>
      </c>
      <c r="I45" s="186" t="s">
        <v>1228</v>
      </c>
      <c r="J45" s="186" t="s">
        <v>80</v>
      </c>
      <c r="K45" s="37"/>
    </row>
    <row r="46" spans="1:11" ht="20.75" customHeight="1">
      <c r="A46" s="42">
        <v>40</v>
      </c>
      <c r="B46" s="189" t="s">
        <v>566</v>
      </c>
      <c r="C46" s="230">
        <v>27</v>
      </c>
      <c r="D46" s="229">
        <v>7</v>
      </c>
      <c r="E46" s="42">
        <v>2024</v>
      </c>
      <c r="F46" s="185">
        <v>360000</v>
      </c>
      <c r="G46" s="42">
        <v>9</v>
      </c>
      <c r="H46" s="196">
        <f t="shared" si="0"/>
        <v>3240000</v>
      </c>
      <c r="I46" s="186" t="s">
        <v>1228</v>
      </c>
      <c r="J46" s="186" t="s">
        <v>80</v>
      </c>
      <c r="K46" s="37"/>
    </row>
    <row r="47" spans="1:11" ht="20.75" customHeight="1">
      <c r="A47" s="42">
        <v>41</v>
      </c>
      <c r="B47" s="189" t="s">
        <v>1260</v>
      </c>
      <c r="C47" s="230">
        <v>11</v>
      </c>
      <c r="D47" s="229">
        <v>8</v>
      </c>
      <c r="E47" s="42">
        <v>2024</v>
      </c>
      <c r="F47" s="185">
        <v>360000</v>
      </c>
      <c r="G47" s="42">
        <v>9</v>
      </c>
      <c r="H47" s="196">
        <f t="shared" si="0"/>
        <v>3240000</v>
      </c>
      <c r="I47" s="186" t="s">
        <v>1228</v>
      </c>
      <c r="J47" s="186" t="s">
        <v>80</v>
      </c>
      <c r="K47" s="37"/>
    </row>
    <row r="48" spans="1:11" ht="20.75" customHeight="1">
      <c r="A48" s="42">
        <v>42</v>
      </c>
      <c r="B48" s="189" t="s">
        <v>177</v>
      </c>
      <c r="C48" s="230">
        <v>10</v>
      </c>
      <c r="D48" s="229">
        <v>9</v>
      </c>
      <c r="E48" s="42">
        <v>2024</v>
      </c>
      <c r="F48" s="185">
        <v>360000</v>
      </c>
      <c r="G48" s="42">
        <v>9</v>
      </c>
      <c r="H48" s="196">
        <f t="shared" si="0"/>
        <v>3240000</v>
      </c>
      <c r="I48" s="186" t="s">
        <v>1228</v>
      </c>
      <c r="J48" s="186" t="s">
        <v>80</v>
      </c>
      <c r="K48" s="37"/>
    </row>
    <row r="49" spans="1:11" ht="20.75" customHeight="1">
      <c r="A49" s="42">
        <v>43</v>
      </c>
      <c r="B49" s="189" t="s">
        <v>1261</v>
      </c>
      <c r="C49" s="230">
        <v>10</v>
      </c>
      <c r="D49" s="229">
        <v>8</v>
      </c>
      <c r="E49" s="42">
        <v>2024</v>
      </c>
      <c r="F49" s="185">
        <v>360000</v>
      </c>
      <c r="G49" s="42">
        <v>9</v>
      </c>
      <c r="H49" s="196">
        <f t="shared" si="0"/>
        <v>3240000</v>
      </c>
      <c r="I49" s="186" t="s">
        <v>1228</v>
      </c>
      <c r="J49" s="186" t="s">
        <v>80</v>
      </c>
      <c r="K49" s="37"/>
    </row>
    <row r="50" spans="1:11" ht="20.75" customHeight="1">
      <c r="A50" s="42">
        <v>44</v>
      </c>
      <c r="B50" s="189" t="s">
        <v>1262</v>
      </c>
      <c r="C50" s="230">
        <v>27</v>
      </c>
      <c r="D50" s="229">
        <v>2</v>
      </c>
      <c r="E50" s="42">
        <v>2024</v>
      </c>
      <c r="F50" s="185">
        <v>360000</v>
      </c>
      <c r="G50" s="42">
        <v>9</v>
      </c>
      <c r="H50" s="196">
        <f t="shared" si="0"/>
        <v>3240000</v>
      </c>
      <c r="I50" s="186" t="s">
        <v>1228</v>
      </c>
      <c r="J50" s="186" t="s">
        <v>80</v>
      </c>
      <c r="K50" s="37"/>
    </row>
    <row r="51" spans="1:11" ht="20.75" customHeight="1">
      <c r="A51" s="42">
        <v>45</v>
      </c>
      <c r="B51" s="191" t="s">
        <v>1263</v>
      </c>
      <c r="C51" s="231" t="s">
        <v>118</v>
      </c>
      <c r="D51" s="231" t="s">
        <v>1264</v>
      </c>
      <c r="E51" s="39">
        <v>2023</v>
      </c>
      <c r="F51" s="192">
        <v>360000</v>
      </c>
      <c r="G51" s="39">
        <v>9</v>
      </c>
      <c r="H51" s="193">
        <f t="shared" si="0"/>
        <v>3240000</v>
      </c>
      <c r="I51" s="39" t="s">
        <v>1228</v>
      </c>
      <c r="J51" s="39" t="s">
        <v>80</v>
      </c>
      <c r="K51" s="36"/>
    </row>
    <row r="52" spans="1:11" ht="20.75" customHeight="1">
      <c r="A52" s="42">
        <v>46</v>
      </c>
      <c r="B52" s="195" t="s">
        <v>1265</v>
      </c>
      <c r="C52" s="229" t="s">
        <v>1266</v>
      </c>
      <c r="D52" s="229" t="s">
        <v>1264</v>
      </c>
      <c r="E52" s="42">
        <v>2023</v>
      </c>
      <c r="F52" s="185">
        <v>360000</v>
      </c>
      <c r="G52" s="42">
        <v>9</v>
      </c>
      <c r="H52" s="196">
        <f t="shared" si="0"/>
        <v>3240000</v>
      </c>
      <c r="I52" s="186" t="s">
        <v>1267</v>
      </c>
      <c r="J52" s="186" t="s">
        <v>80</v>
      </c>
      <c r="K52" s="33"/>
    </row>
    <row r="53" spans="1:11" ht="20.75" customHeight="1">
      <c r="A53" s="42">
        <v>47</v>
      </c>
      <c r="B53" s="195" t="s">
        <v>1268</v>
      </c>
      <c r="C53" s="230">
        <v>27</v>
      </c>
      <c r="D53" s="229" t="s">
        <v>1266</v>
      </c>
      <c r="E53" s="42">
        <v>2023</v>
      </c>
      <c r="F53" s="185">
        <v>360000</v>
      </c>
      <c r="G53" s="42">
        <v>9</v>
      </c>
      <c r="H53" s="196">
        <f t="shared" si="0"/>
        <v>3240000</v>
      </c>
      <c r="I53" s="186" t="s">
        <v>1267</v>
      </c>
      <c r="J53" s="186" t="s">
        <v>80</v>
      </c>
      <c r="K53" s="33"/>
    </row>
    <row r="54" spans="1:11" ht="20.75" customHeight="1">
      <c r="A54" s="42">
        <v>48</v>
      </c>
      <c r="B54" s="195" t="s">
        <v>1269</v>
      </c>
      <c r="C54" s="229" t="s">
        <v>112</v>
      </c>
      <c r="D54" s="229" t="s">
        <v>81</v>
      </c>
      <c r="E54" s="42">
        <v>2023</v>
      </c>
      <c r="F54" s="185">
        <v>360000</v>
      </c>
      <c r="G54" s="42">
        <v>9</v>
      </c>
      <c r="H54" s="196">
        <f t="shared" si="0"/>
        <v>3240000</v>
      </c>
      <c r="I54" s="186" t="s">
        <v>1267</v>
      </c>
      <c r="J54" s="186" t="s">
        <v>80</v>
      </c>
      <c r="K54" s="33"/>
    </row>
    <row r="55" spans="1:11" ht="20.75" customHeight="1">
      <c r="A55" s="42">
        <v>49</v>
      </c>
      <c r="B55" s="195" t="s">
        <v>1246</v>
      </c>
      <c r="C55" s="230">
        <v>28</v>
      </c>
      <c r="D55" s="229" t="s">
        <v>1243</v>
      </c>
      <c r="E55" s="42">
        <v>2023</v>
      </c>
      <c r="F55" s="185">
        <v>360000</v>
      </c>
      <c r="G55" s="42">
        <v>9</v>
      </c>
      <c r="H55" s="196">
        <f t="shared" si="0"/>
        <v>3240000</v>
      </c>
      <c r="I55" s="186" t="s">
        <v>1267</v>
      </c>
      <c r="J55" s="186" t="s">
        <v>80</v>
      </c>
      <c r="K55" s="33"/>
    </row>
    <row r="56" spans="1:11" ht="20.75" customHeight="1">
      <c r="A56" s="42">
        <v>50</v>
      </c>
      <c r="B56" s="195" t="s">
        <v>1270</v>
      </c>
      <c r="C56" s="230">
        <v>21</v>
      </c>
      <c r="D56" s="229" t="s">
        <v>112</v>
      </c>
      <c r="E56" s="42">
        <v>2023</v>
      </c>
      <c r="F56" s="185">
        <v>360000</v>
      </c>
      <c r="G56" s="42">
        <v>9</v>
      </c>
      <c r="H56" s="196">
        <f t="shared" si="0"/>
        <v>3240000</v>
      </c>
      <c r="I56" s="186" t="s">
        <v>1267</v>
      </c>
      <c r="J56" s="186" t="s">
        <v>80</v>
      </c>
      <c r="K56" s="33"/>
    </row>
    <row r="57" spans="1:11" ht="20.75" customHeight="1">
      <c r="A57" s="42">
        <v>51</v>
      </c>
      <c r="B57" s="195" t="s">
        <v>1271</v>
      </c>
      <c r="C57" s="229" t="s">
        <v>81</v>
      </c>
      <c r="D57" s="229" t="s">
        <v>81</v>
      </c>
      <c r="E57" s="42">
        <v>2023</v>
      </c>
      <c r="F57" s="185">
        <v>360000</v>
      </c>
      <c r="G57" s="42">
        <v>9</v>
      </c>
      <c r="H57" s="196">
        <f t="shared" si="0"/>
        <v>3240000</v>
      </c>
      <c r="I57" s="186" t="s">
        <v>1267</v>
      </c>
      <c r="J57" s="186" t="s">
        <v>80</v>
      </c>
      <c r="K57" s="33"/>
    </row>
    <row r="58" spans="1:11" ht="20.75" customHeight="1">
      <c r="A58" s="42">
        <v>52</v>
      </c>
      <c r="B58" s="195" t="s">
        <v>960</v>
      </c>
      <c r="C58" s="230">
        <v>25</v>
      </c>
      <c r="D58" s="229" t="s">
        <v>118</v>
      </c>
      <c r="E58" s="42">
        <v>2023</v>
      </c>
      <c r="F58" s="185">
        <v>360000</v>
      </c>
      <c r="G58" s="42">
        <v>9</v>
      </c>
      <c r="H58" s="196">
        <f t="shared" si="0"/>
        <v>3240000</v>
      </c>
      <c r="I58" s="186" t="s">
        <v>1267</v>
      </c>
      <c r="J58" s="186" t="s">
        <v>80</v>
      </c>
      <c r="K58" s="33"/>
    </row>
    <row r="59" spans="1:11" ht="20.75" customHeight="1">
      <c r="A59" s="42">
        <v>53</v>
      </c>
      <c r="B59" s="195" t="s">
        <v>52</v>
      </c>
      <c r="C59" s="230">
        <v>16</v>
      </c>
      <c r="D59" s="229" t="s">
        <v>113</v>
      </c>
      <c r="E59" s="42">
        <v>2023</v>
      </c>
      <c r="F59" s="185">
        <v>360000</v>
      </c>
      <c r="G59" s="42">
        <v>9</v>
      </c>
      <c r="H59" s="196">
        <f t="shared" si="0"/>
        <v>3240000</v>
      </c>
      <c r="I59" s="186" t="s">
        <v>1267</v>
      </c>
      <c r="J59" s="186" t="s">
        <v>80</v>
      </c>
      <c r="K59" s="33"/>
    </row>
    <row r="60" spans="1:11" ht="20.75" customHeight="1">
      <c r="A60" s="42">
        <v>54</v>
      </c>
      <c r="B60" s="195" t="s">
        <v>1272</v>
      </c>
      <c r="C60" s="229" t="s">
        <v>1243</v>
      </c>
      <c r="D60" s="229" t="s">
        <v>1273</v>
      </c>
      <c r="E60" s="42">
        <v>2023</v>
      </c>
      <c r="F60" s="185">
        <v>360000</v>
      </c>
      <c r="G60" s="42">
        <v>9</v>
      </c>
      <c r="H60" s="196">
        <f t="shared" si="0"/>
        <v>3240000</v>
      </c>
      <c r="I60" s="186" t="s">
        <v>1267</v>
      </c>
      <c r="J60" s="186" t="s">
        <v>80</v>
      </c>
      <c r="K60" s="33"/>
    </row>
    <row r="61" spans="1:11" ht="20.75" customHeight="1">
      <c r="A61" s="42">
        <v>55</v>
      </c>
      <c r="B61" s="195" t="s">
        <v>1274</v>
      </c>
      <c r="C61" s="230">
        <v>30</v>
      </c>
      <c r="D61" s="229" t="s">
        <v>113</v>
      </c>
      <c r="E61" s="42">
        <v>2023</v>
      </c>
      <c r="F61" s="185">
        <v>360000</v>
      </c>
      <c r="G61" s="42">
        <v>9</v>
      </c>
      <c r="H61" s="196">
        <f t="shared" si="0"/>
        <v>3240000</v>
      </c>
      <c r="I61" s="186" t="s">
        <v>1267</v>
      </c>
      <c r="J61" s="186" t="s">
        <v>80</v>
      </c>
      <c r="K61" s="33"/>
    </row>
    <row r="62" spans="1:11" ht="20.75" customHeight="1">
      <c r="A62" s="42">
        <v>56</v>
      </c>
      <c r="B62" s="195" t="s">
        <v>161</v>
      </c>
      <c r="C62" s="229" t="s">
        <v>112</v>
      </c>
      <c r="D62" s="229" t="s">
        <v>1264</v>
      </c>
      <c r="E62" s="42">
        <v>2023</v>
      </c>
      <c r="F62" s="185">
        <v>360000</v>
      </c>
      <c r="G62" s="42">
        <v>9</v>
      </c>
      <c r="H62" s="196">
        <f t="shared" si="0"/>
        <v>3240000</v>
      </c>
      <c r="I62" s="186" t="s">
        <v>1267</v>
      </c>
      <c r="J62" s="186" t="s">
        <v>80</v>
      </c>
      <c r="K62" s="33"/>
    </row>
    <row r="63" spans="1:11" ht="20.75" customHeight="1">
      <c r="A63" s="42">
        <v>57</v>
      </c>
      <c r="B63" s="195" t="s">
        <v>1275</v>
      </c>
      <c r="C63" s="230">
        <v>29</v>
      </c>
      <c r="D63" s="229" t="s">
        <v>1273</v>
      </c>
      <c r="E63" s="42">
        <v>2023</v>
      </c>
      <c r="F63" s="185">
        <v>360000</v>
      </c>
      <c r="G63" s="42">
        <v>9</v>
      </c>
      <c r="H63" s="196">
        <f t="shared" si="0"/>
        <v>3240000</v>
      </c>
      <c r="I63" s="186" t="s">
        <v>1267</v>
      </c>
      <c r="J63" s="186" t="s">
        <v>80</v>
      </c>
      <c r="K63" s="33"/>
    </row>
    <row r="64" spans="1:11" ht="20.75" customHeight="1">
      <c r="A64" s="42">
        <v>58</v>
      </c>
      <c r="B64" s="195" t="s">
        <v>171</v>
      </c>
      <c r="C64" s="230">
        <v>16</v>
      </c>
      <c r="D64" s="230">
        <v>12</v>
      </c>
      <c r="E64" s="42">
        <v>2023</v>
      </c>
      <c r="F64" s="185">
        <v>360000</v>
      </c>
      <c r="G64" s="42">
        <v>9</v>
      </c>
      <c r="H64" s="196">
        <f t="shared" si="0"/>
        <v>3240000</v>
      </c>
      <c r="I64" s="186" t="s">
        <v>1267</v>
      </c>
      <c r="J64" s="186" t="s">
        <v>80</v>
      </c>
      <c r="K64" s="33"/>
    </row>
    <row r="65" spans="1:11" ht="20.75" customHeight="1">
      <c r="A65" s="42">
        <v>59</v>
      </c>
      <c r="B65" s="195" t="s">
        <v>1276</v>
      </c>
      <c r="C65" s="230">
        <v>21</v>
      </c>
      <c r="D65" s="230">
        <v>12</v>
      </c>
      <c r="E65" s="42">
        <v>2023</v>
      </c>
      <c r="F65" s="185">
        <v>360000</v>
      </c>
      <c r="G65" s="42">
        <v>9</v>
      </c>
      <c r="H65" s="196">
        <f t="shared" si="0"/>
        <v>3240000</v>
      </c>
      <c r="I65" s="186" t="s">
        <v>1267</v>
      </c>
      <c r="J65" s="186" t="s">
        <v>80</v>
      </c>
      <c r="K65" s="33"/>
    </row>
    <row r="66" spans="1:11" ht="20.75" customHeight="1">
      <c r="A66" s="42">
        <v>60</v>
      </c>
      <c r="B66" s="195" t="s">
        <v>93</v>
      </c>
      <c r="C66" s="229" t="s">
        <v>152</v>
      </c>
      <c r="D66" s="230">
        <v>12</v>
      </c>
      <c r="E66" s="42">
        <v>2023</v>
      </c>
      <c r="F66" s="185">
        <v>360000</v>
      </c>
      <c r="G66" s="42">
        <v>9</v>
      </c>
      <c r="H66" s="196">
        <f t="shared" si="0"/>
        <v>3240000</v>
      </c>
      <c r="I66" s="186" t="s">
        <v>1267</v>
      </c>
      <c r="J66" s="186" t="s">
        <v>80</v>
      </c>
      <c r="K66" s="33"/>
    </row>
    <row r="67" spans="1:11" ht="20.75" customHeight="1">
      <c r="A67" s="42">
        <v>61</v>
      </c>
      <c r="B67" s="195" t="s">
        <v>1277</v>
      </c>
      <c r="C67" s="230">
        <v>28</v>
      </c>
      <c r="D67" s="229" t="s">
        <v>1266</v>
      </c>
      <c r="E67" s="42">
        <v>2023</v>
      </c>
      <c r="F67" s="185">
        <v>360000</v>
      </c>
      <c r="G67" s="42">
        <v>9</v>
      </c>
      <c r="H67" s="196">
        <f t="shared" si="0"/>
        <v>3240000</v>
      </c>
      <c r="I67" s="186" t="s">
        <v>1267</v>
      </c>
      <c r="J67" s="186" t="s">
        <v>80</v>
      </c>
      <c r="K67" s="33"/>
    </row>
    <row r="68" spans="1:11" ht="20.75" customHeight="1">
      <c r="A68" s="42">
        <v>62</v>
      </c>
      <c r="B68" s="195" t="s">
        <v>895</v>
      </c>
      <c r="C68" s="230">
        <v>28</v>
      </c>
      <c r="D68" s="229" t="s">
        <v>1266</v>
      </c>
      <c r="E68" s="42">
        <v>2024</v>
      </c>
      <c r="F68" s="185">
        <v>360000</v>
      </c>
      <c r="G68" s="42">
        <v>9</v>
      </c>
      <c r="H68" s="196">
        <f t="shared" si="0"/>
        <v>3240000</v>
      </c>
      <c r="I68" s="186" t="s">
        <v>1228</v>
      </c>
      <c r="J68" s="186" t="s">
        <v>80</v>
      </c>
      <c r="K68" s="33"/>
    </row>
    <row r="69" spans="1:11" ht="20.75" customHeight="1">
      <c r="A69" s="42">
        <v>63</v>
      </c>
      <c r="B69" s="195" t="s">
        <v>1278</v>
      </c>
      <c r="C69" s="229" t="s">
        <v>19</v>
      </c>
      <c r="D69" s="229" t="s">
        <v>152</v>
      </c>
      <c r="E69" s="42">
        <v>2024</v>
      </c>
      <c r="F69" s="185">
        <v>360000</v>
      </c>
      <c r="G69" s="42">
        <v>9</v>
      </c>
      <c r="H69" s="196">
        <f t="shared" si="0"/>
        <v>3240000</v>
      </c>
      <c r="I69" s="186" t="s">
        <v>1228</v>
      </c>
      <c r="J69" s="186" t="s">
        <v>80</v>
      </c>
      <c r="K69" s="33"/>
    </row>
    <row r="70" spans="1:11" ht="20.75" customHeight="1">
      <c r="A70" s="42">
        <v>64</v>
      </c>
      <c r="B70" s="191" t="s">
        <v>1279</v>
      </c>
      <c r="C70" s="229" t="s">
        <v>1264</v>
      </c>
      <c r="D70" s="229" t="s">
        <v>1266</v>
      </c>
      <c r="E70" s="42">
        <v>2024</v>
      </c>
      <c r="F70" s="185">
        <v>360000</v>
      </c>
      <c r="G70" s="42">
        <v>9</v>
      </c>
      <c r="H70" s="196">
        <f t="shared" si="0"/>
        <v>3240000</v>
      </c>
      <c r="I70" s="186" t="s">
        <v>1267</v>
      </c>
      <c r="J70" s="186" t="s">
        <v>80</v>
      </c>
      <c r="K70" s="33"/>
    </row>
    <row r="71" spans="1:11" ht="20.75" customHeight="1">
      <c r="A71" s="42">
        <v>65</v>
      </c>
      <c r="B71" s="191" t="s">
        <v>1280</v>
      </c>
      <c r="C71" s="230">
        <v>13</v>
      </c>
      <c r="D71" s="229" t="s">
        <v>1243</v>
      </c>
      <c r="E71" s="42">
        <v>2024</v>
      </c>
      <c r="F71" s="185">
        <v>360000</v>
      </c>
      <c r="G71" s="42">
        <v>9</v>
      </c>
      <c r="H71" s="196">
        <f t="shared" ref="H71:H134" si="1">F71*G71</f>
        <v>3240000</v>
      </c>
      <c r="I71" s="186" t="s">
        <v>1267</v>
      </c>
      <c r="J71" s="186" t="s">
        <v>80</v>
      </c>
      <c r="K71" s="33"/>
    </row>
    <row r="72" spans="1:11" ht="20.75" customHeight="1">
      <c r="A72" s="42">
        <v>66</v>
      </c>
      <c r="B72" s="191" t="s">
        <v>1281</v>
      </c>
      <c r="C72" s="230">
        <v>13</v>
      </c>
      <c r="D72" s="229" t="s">
        <v>152</v>
      </c>
      <c r="E72" s="42">
        <v>2024</v>
      </c>
      <c r="F72" s="185">
        <v>360000</v>
      </c>
      <c r="G72" s="42">
        <v>9</v>
      </c>
      <c r="H72" s="196">
        <f t="shared" si="1"/>
        <v>3240000</v>
      </c>
      <c r="I72" s="186" t="s">
        <v>1267</v>
      </c>
      <c r="J72" s="186" t="s">
        <v>80</v>
      </c>
      <c r="K72" s="33"/>
    </row>
    <row r="73" spans="1:11" ht="20.75" customHeight="1">
      <c r="A73" s="42">
        <v>67</v>
      </c>
      <c r="B73" s="191" t="s">
        <v>1282</v>
      </c>
      <c r="C73" s="230">
        <v>18</v>
      </c>
      <c r="D73" s="229" t="s">
        <v>81</v>
      </c>
      <c r="E73" s="42">
        <v>2024</v>
      </c>
      <c r="F73" s="185">
        <v>360000</v>
      </c>
      <c r="G73" s="42">
        <v>9</v>
      </c>
      <c r="H73" s="196">
        <f t="shared" si="1"/>
        <v>3240000</v>
      </c>
      <c r="I73" s="186" t="s">
        <v>1267</v>
      </c>
      <c r="J73" s="186" t="s">
        <v>80</v>
      </c>
      <c r="K73" s="33"/>
    </row>
    <row r="74" spans="1:11" ht="20.75" customHeight="1">
      <c r="A74" s="42">
        <v>68</v>
      </c>
      <c r="B74" s="191" t="s">
        <v>1283</v>
      </c>
      <c r="C74" s="232">
        <v>18</v>
      </c>
      <c r="D74" s="233" t="s">
        <v>152</v>
      </c>
      <c r="E74" s="47">
        <v>2024</v>
      </c>
      <c r="F74" s="197">
        <v>360000</v>
      </c>
      <c r="G74" s="47">
        <v>9</v>
      </c>
      <c r="H74" s="198">
        <f t="shared" si="1"/>
        <v>3240000</v>
      </c>
      <c r="I74" s="199" t="s">
        <v>1267</v>
      </c>
      <c r="J74" s="199" t="s">
        <v>80</v>
      </c>
      <c r="K74" s="34"/>
    </row>
    <row r="75" spans="1:11" ht="20.75" customHeight="1">
      <c r="A75" s="42">
        <v>69</v>
      </c>
      <c r="B75" s="191" t="s">
        <v>1284</v>
      </c>
      <c r="C75" s="230">
        <v>24</v>
      </c>
      <c r="D75" s="229" t="s">
        <v>1243</v>
      </c>
      <c r="E75" s="42">
        <v>2024</v>
      </c>
      <c r="F75" s="185">
        <v>360000</v>
      </c>
      <c r="G75" s="42">
        <v>9</v>
      </c>
      <c r="H75" s="196">
        <f t="shared" si="1"/>
        <v>3240000</v>
      </c>
      <c r="I75" s="186" t="s">
        <v>1267</v>
      </c>
      <c r="J75" s="186" t="s">
        <v>80</v>
      </c>
      <c r="K75" s="33"/>
    </row>
    <row r="76" spans="1:11" ht="20.75" customHeight="1">
      <c r="A76" s="42">
        <v>70</v>
      </c>
      <c r="B76" s="191" t="s">
        <v>1285</v>
      </c>
      <c r="C76" s="229" t="s">
        <v>81</v>
      </c>
      <c r="D76" s="229">
        <v>5</v>
      </c>
      <c r="E76" s="42">
        <v>2024</v>
      </c>
      <c r="F76" s="185">
        <v>360000</v>
      </c>
      <c r="G76" s="42">
        <v>9</v>
      </c>
      <c r="H76" s="196">
        <f t="shared" si="1"/>
        <v>3240000</v>
      </c>
      <c r="I76" s="186" t="s">
        <v>1267</v>
      </c>
      <c r="J76" s="186" t="s">
        <v>80</v>
      </c>
      <c r="K76" s="33"/>
    </row>
    <row r="77" spans="1:11" ht="20.75" customHeight="1">
      <c r="A77" s="42">
        <v>71</v>
      </c>
      <c r="B77" s="195" t="s">
        <v>1286</v>
      </c>
      <c r="C77" s="232">
        <v>19</v>
      </c>
      <c r="D77" s="233">
        <v>2</v>
      </c>
      <c r="E77" s="47">
        <v>2024</v>
      </c>
      <c r="F77" s="197">
        <v>360000</v>
      </c>
      <c r="G77" s="47">
        <v>9</v>
      </c>
      <c r="H77" s="198">
        <f t="shared" si="1"/>
        <v>3240000</v>
      </c>
      <c r="I77" s="199" t="s">
        <v>1267</v>
      </c>
      <c r="J77" s="199" t="s">
        <v>80</v>
      </c>
      <c r="K77" s="34"/>
    </row>
    <row r="78" spans="1:11" ht="20.75" customHeight="1">
      <c r="A78" s="42">
        <v>72</v>
      </c>
      <c r="B78" s="191" t="s">
        <v>1287</v>
      </c>
      <c r="C78" s="230">
        <v>9</v>
      </c>
      <c r="D78" s="230">
        <v>12</v>
      </c>
      <c r="E78" s="42">
        <v>2023</v>
      </c>
      <c r="F78" s="185">
        <v>360000</v>
      </c>
      <c r="G78" s="42">
        <v>9</v>
      </c>
      <c r="H78" s="196">
        <f t="shared" si="1"/>
        <v>3240000</v>
      </c>
      <c r="I78" s="186" t="s">
        <v>1267</v>
      </c>
      <c r="J78" s="186" t="s">
        <v>80</v>
      </c>
      <c r="K78" s="33"/>
    </row>
    <row r="79" spans="1:11" ht="20.75" customHeight="1">
      <c r="A79" s="42">
        <v>73</v>
      </c>
      <c r="B79" s="191" t="s">
        <v>1288</v>
      </c>
      <c r="C79" s="230">
        <v>13</v>
      </c>
      <c r="D79" s="230">
        <v>1</v>
      </c>
      <c r="E79" s="42">
        <v>2023</v>
      </c>
      <c r="F79" s="185">
        <v>360000</v>
      </c>
      <c r="G79" s="42">
        <v>9</v>
      </c>
      <c r="H79" s="196">
        <f t="shared" si="1"/>
        <v>3240000</v>
      </c>
      <c r="I79" s="186" t="s">
        <v>1267</v>
      </c>
      <c r="J79" s="186" t="s">
        <v>80</v>
      </c>
      <c r="K79" s="33"/>
    </row>
    <row r="80" spans="1:11" ht="20.75" customHeight="1">
      <c r="A80" s="42">
        <v>74</v>
      </c>
      <c r="B80" s="191" t="s">
        <v>1289</v>
      </c>
      <c r="C80" s="230">
        <v>17</v>
      </c>
      <c r="D80" s="230">
        <v>9</v>
      </c>
      <c r="E80" s="42">
        <v>2023</v>
      </c>
      <c r="F80" s="185">
        <v>360000</v>
      </c>
      <c r="G80" s="42">
        <v>9</v>
      </c>
      <c r="H80" s="196">
        <f t="shared" si="1"/>
        <v>3240000</v>
      </c>
      <c r="I80" s="186" t="s">
        <v>1267</v>
      </c>
      <c r="J80" s="186" t="s">
        <v>80</v>
      </c>
      <c r="K80" s="33"/>
    </row>
    <row r="81" spans="1:11" ht="20.75" customHeight="1">
      <c r="A81" s="42">
        <v>75</v>
      </c>
      <c r="B81" s="191" t="s">
        <v>1290</v>
      </c>
      <c r="C81" s="230">
        <v>23</v>
      </c>
      <c r="D81" s="230">
        <v>3</v>
      </c>
      <c r="E81" s="42">
        <v>2023</v>
      </c>
      <c r="F81" s="185">
        <v>360000</v>
      </c>
      <c r="G81" s="42">
        <v>9</v>
      </c>
      <c r="H81" s="196">
        <f t="shared" si="1"/>
        <v>3240000</v>
      </c>
      <c r="I81" s="186" t="s">
        <v>1267</v>
      </c>
      <c r="J81" s="186" t="s">
        <v>80</v>
      </c>
      <c r="K81" s="33"/>
    </row>
    <row r="82" spans="1:11" ht="20.75" customHeight="1">
      <c r="A82" s="42">
        <v>76</v>
      </c>
      <c r="B82" s="200" t="s">
        <v>1291</v>
      </c>
      <c r="C82" s="230">
        <v>1</v>
      </c>
      <c r="D82" s="230">
        <v>4</v>
      </c>
      <c r="E82" s="42">
        <v>2023</v>
      </c>
      <c r="F82" s="185">
        <v>360000</v>
      </c>
      <c r="G82" s="42">
        <v>9</v>
      </c>
      <c r="H82" s="196">
        <f t="shared" si="1"/>
        <v>3240000</v>
      </c>
      <c r="I82" s="186" t="s">
        <v>1267</v>
      </c>
      <c r="J82" s="186" t="s">
        <v>80</v>
      </c>
      <c r="K82" s="33"/>
    </row>
    <row r="83" spans="1:11" ht="20.75" customHeight="1">
      <c r="A83" s="42">
        <v>77</v>
      </c>
      <c r="B83" s="191" t="s">
        <v>1292</v>
      </c>
      <c r="C83" s="230">
        <v>4</v>
      </c>
      <c r="D83" s="230">
        <v>5</v>
      </c>
      <c r="E83" s="42">
        <v>2023</v>
      </c>
      <c r="F83" s="185">
        <v>360000</v>
      </c>
      <c r="G83" s="42">
        <v>9</v>
      </c>
      <c r="H83" s="196">
        <f t="shared" si="1"/>
        <v>3240000</v>
      </c>
      <c r="I83" s="186" t="s">
        <v>1267</v>
      </c>
      <c r="J83" s="186" t="s">
        <v>80</v>
      </c>
      <c r="K83" s="33"/>
    </row>
    <row r="84" spans="1:11" ht="20.75" customHeight="1">
      <c r="A84" s="42">
        <v>78</v>
      </c>
      <c r="B84" s="191" t="s">
        <v>1293</v>
      </c>
      <c r="C84" s="230">
        <v>1</v>
      </c>
      <c r="D84" s="230">
        <v>12</v>
      </c>
      <c r="E84" s="42">
        <v>2023</v>
      </c>
      <c r="F84" s="185">
        <v>360000</v>
      </c>
      <c r="G84" s="42">
        <v>9</v>
      </c>
      <c r="H84" s="196">
        <f t="shared" si="1"/>
        <v>3240000</v>
      </c>
      <c r="I84" s="186" t="s">
        <v>1267</v>
      </c>
      <c r="J84" s="186" t="s">
        <v>80</v>
      </c>
      <c r="K84" s="33"/>
    </row>
    <row r="85" spans="1:11" ht="20.75" customHeight="1">
      <c r="A85" s="42">
        <v>79</v>
      </c>
      <c r="B85" s="191" t="s">
        <v>1133</v>
      </c>
      <c r="C85" s="230">
        <v>22</v>
      </c>
      <c r="D85" s="230">
        <v>6</v>
      </c>
      <c r="E85" s="42">
        <v>2023</v>
      </c>
      <c r="F85" s="185">
        <v>360000</v>
      </c>
      <c r="G85" s="42">
        <v>9</v>
      </c>
      <c r="H85" s="196">
        <f t="shared" si="1"/>
        <v>3240000</v>
      </c>
      <c r="I85" s="186" t="s">
        <v>1267</v>
      </c>
      <c r="J85" s="186" t="s">
        <v>80</v>
      </c>
      <c r="K85" s="33"/>
    </row>
    <row r="86" spans="1:11" ht="20.75" customHeight="1">
      <c r="A86" s="42">
        <v>80</v>
      </c>
      <c r="B86" s="201" t="s">
        <v>1294</v>
      </c>
      <c r="C86" s="230">
        <v>23</v>
      </c>
      <c r="D86" s="230">
        <v>9</v>
      </c>
      <c r="E86" s="42">
        <v>2023</v>
      </c>
      <c r="F86" s="185">
        <v>360000</v>
      </c>
      <c r="G86" s="42">
        <v>9</v>
      </c>
      <c r="H86" s="196">
        <f t="shared" si="1"/>
        <v>3240000</v>
      </c>
      <c r="I86" s="186" t="s">
        <v>1267</v>
      </c>
      <c r="J86" s="186" t="s">
        <v>80</v>
      </c>
      <c r="K86" s="33"/>
    </row>
    <row r="87" spans="1:11" ht="20.75" customHeight="1">
      <c r="A87" s="42">
        <v>81</v>
      </c>
      <c r="B87" s="201" t="s">
        <v>1295</v>
      </c>
      <c r="C87" s="230">
        <v>20</v>
      </c>
      <c r="D87" s="230">
        <v>10</v>
      </c>
      <c r="E87" s="42">
        <v>2023</v>
      </c>
      <c r="F87" s="185">
        <v>360000</v>
      </c>
      <c r="G87" s="42">
        <v>9</v>
      </c>
      <c r="H87" s="196">
        <f t="shared" si="1"/>
        <v>3240000</v>
      </c>
      <c r="I87" s="186" t="s">
        <v>1267</v>
      </c>
      <c r="J87" s="186" t="s">
        <v>80</v>
      </c>
      <c r="K87" s="33"/>
    </row>
    <row r="88" spans="1:11" ht="20.75" customHeight="1">
      <c r="A88" s="42">
        <v>82</v>
      </c>
      <c r="B88" s="201" t="s">
        <v>1296</v>
      </c>
      <c r="C88" s="230">
        <v>4</v>
      </c>
      <c r="D88" s="230">
        <v>11</v>
      </c>
      <c r="E88" s="42">
        <v>2023</v>
      </c>
      <c r="F88" s="185">
        <v>360000</v>
      </c>
      <c r="G88" s="42">
        <v>9</v>
      </c>
      <c r="H88" s="196">
        <f t="shared" si="1"/>
        <v>3240000</v>
      </c>
      <c r="I88" s="186" t="s">
        <v>1267</v>
      </c>
      <c r="J88" s="186" t="s">
        <v>80</v>
      </c>
      <c r="K88" s="33"/>
    </row>
    <row r="89" spans="1:11" ht="20.75" customHeight="1">
      <c r="A89" s="42">
        <v>83</v>
      </c>
      <c r="B89" s="191" t="s">
        <v>1297</v>
      </c>
      <c r="C89" s="230">
        <v>10</v>
      </c>
      <c r="D89" s="230">
        <v>10</v>
      </c>
      <c r="E89" s="42">
        <v>2023</v>
      </c>
      <c r="F89" s="185">
        <v>360000</v>
      </c>
      <c r="G89" s="42">
        <v>9</v>
      </c>
      <c r="H89" s="196">
        <f t="shared" si="1"/>
        <v>3240000</v>
      </c>
      <c r="I89" s="186" t="s">
        <v>1267</v>
      </c>
      <c r="J89" s="186" t="s">
        <v>80</v>
      </c>
      <c r="K89" s="33"/>
    </row>
    <row r="90" spans="1:11" ht="20.75" customHeight="1">
      <c r="A90" s="42">
        <v>84</v>
      </c>
      <c r="B90" s="201" t="s">
        <v>171</v>
      </c>
      <c r="C90" s="230">
        <v>21</v>
      </c>
      <c r="D90" s="230">
        <v>12</v>
      </c>
      <c r="E90" s="42">
        <v>2023</v>
      </c>
      <c r="F90" s="185">
        <v>360000</v>
      </c>
      <c r="G90" s="42">
        <v>9</v>
      </c>
      <c r="H90" s="196">
        <f t="shared" si="1"/>
        <v>3240000</v>
      </c>
      <c r="I90" s="186" t="s">
        <v>1267</v>
      </c>
      <c r="J90" s="186" t="s">
        <v>80</v>
      </c>
      <c r="K90" s="33"/>
    </row>
    <row r="91" spans="1:11" ht="20.75" customHeight="1">
      <c r="A91" s="42">
        <v>85</v>
      </c>
      <c r="B91" s="201" t="s">
        <v>1298</v>
      </c>
      <c r="C91" s="230">
        <v>9</v>
      </c>
      <c r="D91" s="230">
        <v>12</v>
      </c>
      <c r="E91" s="42">
        <v>2023</v>
      </c>
      <c r="F91" s="185">
        <v>360000</v>
      </c>
      <c r="G91" s="42">
        <v>9</v>
      </c>
      <c r="H91" s="196">
        <f t="shared" si="1"/>
        <v>3240000</v>
      </c>
      <c r="I91" s="186" t="s">
        <v>1267</v>
      </c>
      <c r="J91" s="186" t="s">
        <v>80</v>
      </c>
      <c r="K91" s="33"/>
    </row>
    <row r="92" spans="1:11" ht="20.75" customHeight="1">
      <c r="A92" s="42">
        <v>86</v>
      </c>
      <c r="B92" s="201" t="s">
        <v>1299</v>
      </c>
      <c r="C92" s="230">
        <v>12</v>
      </c>
      <c r="D92" s="230">
        <v>10</v>
      </c>
      <c r="E92" s="42">
        <v>2023</v>
      </c>
      <c r="F92" s="185">
        <v>360000</v>
      </c>
      <c r="G92" s="42">
        <v>9</v>
      </c>
      <c r="H92" s="196">
        <f t="shared" si="1"/>
        <v>3240000</v>
      </c>
      <c r="I92" s="186" t="s">
        <v>1267</v>
      </c>
      <c r="J92" s="186" t="s">
        <v>80</v>
      </c>
      <c r="K92" s="33"/>
    </row>
    <row r="93" spans="1:11" ht="20.75" customHeight="1">
      <c r="A93" s="42">
        <v>87</v>
      </c>
      <c r="B93" s="201" t="s">
        <v>1300</v>
      </c>
      <c r="C93" s="230">
        <v>9</v>
      </c>
      <c r="D93" s="230">
        <v>3</v>
      </c>
      <c r="E93" s="42">
        <v>2023</v>
      </c>
      <c r="F93" s="185">
        <v>360000</v>
      </c>
      <c r="G93" s="42">
        <v>9</v>
      </c>
      <c r="H93" s="196">
        <f t="shared" si="1"/>
        <v>3240000</v>
      </c>
      <c r="I93" s="186" t="s">
        <v>1267</v>
      </c>
      <c r="J93" s="186" t="s">
        <v>80</v>
      </c>
      <c r="K93" s="33"/>
    </row>
    <row r="94" spans="1:11" ht="20.75" customHeight="1">
      <c r="A94" s="42">
        <v>88</v>
      </c>
      <c r="B94" s="191" t="s">
        <v>1301</v>
      </c>
      <c r="C94" s="232">
        <v>25</v>
      </c>
      <c r="D94" s="232">
        <v>11</v>
      </c>
      <c r="E94" s="47">
        <v>2023</v>
      </c>
      <c r="F94" s="185">
        <v>360000</v>
      </c>
      <c r="G94" s="42">
        <v>9</v>
      </c>
      <c r="H94" s="196">
        <f t="shared" si="1"/>
        <v>3240000</v>
      </c>
      <c r="I94" s="199" t="s">
        <v>1267</v>
      </c>
      <c r="J94" s="186" t="s">
        <v>80</v>
      </c>
      <c r="K94" s="34"/>
    </row>
    <row r="95" spans="1:11" ht="20.75" customHeight="1">
      <c r="A95" s="42">
        <v>89</v>
      </c>
      <c r="B95" s="201" t="s">
        <v>1302</v>
      </c>
      <c r="C95" s="230">
        <v>18</v>
      </c>
      <c r="D95" s="230">
        <v>9</v>
      </c>
      <c r="E95" s="42">
        <v>2023</v>
      </c>
      <c r="F95" s="185">
        <v>360000</v>
      </c>
      <c r="G95" s="42">
        <v>9</v>
      </c>
      <c r="H95" s="196">
        <f t="shared" si="1"/>
        <v>3240000</v>
      </c>
      <c r="I95" s="186" t="s">
        <v>1228</v>
      </c>
      <c r="J95" s="186" t="s">
        <v>80</v>
      </c>
      <c r="K95" s="33"/>
    </row>
    <row r="96" spans="1:11" ht="20.75" customHeight="1">
      <c r="A96" s="42">
        <v>90</v>
      </c>
      <c r="B96" s="201" t="s">
        <v>1303</v>
      </c>
      <c r="C96" s="230">
        <v>8</v>
      </c>
      <c r="D96" s="230">
        <v>8</v>
      </c>
      <c r="E96" s="42">
        <v>2023</v>
      </c>
      <c r="F96" s="185">
        <v>360000</v>
      </c>
      <c r="G96" s="42">
        <v>9</v>
      </c>
      <c r="H96" s="196">
        <f t="shared" si="1"/>
        <v>3240000</v>
      </c>
      <c r="I96" s="186" t="s">
        <v>1228</v>
      </c>
      <c r="J96" s="186" t="s">
        <v>80</v>
      </c>
      <c r="K96" s="33"/>
    </row>
    <row r="97" spans="1:11" ht="20.75" customHeight="1">
      <c r="A97" s="42">
        <v>91</v>
      </c>
      <c r="B97" s="191" t="s">
        <v>142</v>
      </c>
      <c r="C97" s="230">
        <v>24</v>
      </c>
      <c r="D97" s="230">
        <v>8</v>
      </c>
      <c r="E97" s="42">
        <v>2024</v>
      </c>
      <c r="F97" s="185">
        <v>360000</v>
      </c>
      <c r="G97" s="42">
        <v>9</v>
      </c>
      <c r="H97" s="196">
        <f t="shared" si="1"/>
        <v>3240000</v>
      </c>
      <c r="I97" s="186" t="s">
        <v>1267</v>
      </c>
      <c r="J97" s="186" t="s">
        <v>80</v>
      </c>
      <c r="K97" s="33"/>
    </row>
    <row r="98" spans="1:11" ht="20.75" customHeight="1">
      <c r="A98" s="42">
        <v>92</v>
      </c>
      <c r="B98" s="201" t="s">
        <v>1304</v>
      </c>
      <c r="C98" s="230">
        <v>3</v>
      </c>
      <c r="D98" s="230">
        <v>1</v>
      </c>
      <c r="E98" s="42">
        <v>2024</v>
      </c>
      <c r="F98" s="185">
        <v>360000</v>
      </c>
      <c r="G98" s="42">
        <v>9</v>
      </c>
      <c r="H98" s="196">
        <f t="shared" si="1"/>
        <v>3240000</v>
      </c>
      <c r="I98" s="186" t="s">
        <v>120</v>
      </c>
      <c r="J98" s="186" t="s">
        <v>80</v>
      </c>
      <c r="K98" s="33"/>
    </row>
    <row r="99" spans="1:11" ht="20.75" customHeight="1">
      <c r="A99" s="42">
        <v>93</v>
      </c>
      <c r="B99" s="57" t="s">
        <v>1305</v>
      </c>
      <c r="C99" s="230">
        <v>3</v>
      </c>
      <c r="D99" s="230">
        <v>4</v>
      </c>
      <c r="E99" s="42">
        <v>2024</v>
      </c>
      <c r="F99" s="185">
        <v>360000</v>
      </c>
      <c r="G99" s="42">
        <v>9</v>
      </c>
      <c r="H99" s="196">
        <f t="shared" si="1"/>
        <v>3240000</v>
      </c>
      <c r="I99" s="186" t="s">
        <v>1267</v>
      </c>
      <c r="J99" s="186" t="s">
        <v>80</v>
      </c>
      <c r="K99" s="33"/>
    </row>
    <row r="100" spans="1:11" ht="20.75" customHeight="1">
      <c r="A100" s="42">
        <v>94</v>
      </c>
      <c r="B100" s="57" t="s">
        <v>1306</v>
      </c>
      <c r="C100" s="230">
        <v>23</v>
      </c>
      <c r="D100" s="230">
        <v>7</v>
      </c>
      <c r="E100" s="42">
        <v>2024</v>
      </c>
      <c r="F100" s="185">
        <v>360000</v>
      </c>
      <c r="G100" s="42">
        <v>9</v>
      </c>
      <c r="H100" s="196">
        <f t="shared" si="1"/>
        <v>3240000</v>
      </c>
      <c r="I100" s="186" t="s">
        <v>1267</v>
      </c>
      <c r="J100" s="186" t="s">
        <v>80</v>
      </c>
      <c r="K100" s="33"/>
    </row>
    <row r="101" spans="1:11" ht="20.75" customHeight="1">
      <c r="A101" s="42">
        <v>95</v>
      </c>
      <c r="B101" s="191" t="s">
        <v>1307</v>
      </c>
      <c r="C101" s="230">
        <v>25</v>
      </c>
      <c r="D101" s="230">
        <v>4</v>
      </c>
      <c r="E101" s="42">
        <v>2024</v>
      </c>
      <c r="F101" s="185">
        <v>360000</v>
      </c>
      <c r="G101" s="42">
        <v>9</v>
      </c>
      <c r="H101" s="196">
        <f t="shared" si="1"/>
        <v>3240000</v>
      </c>
      <c r="I101" s="186" t="s">
        <v>1267</v>
      </c>
      <c r="J101" s="186" t="s">
        <v>80</v>
      </c>
      <c r="K101" s="33"/>
    </row>
    <row r="102" spans="1:11" ht="20.75" customHeight="1">
      <c r="A102" s="42">
        <v>96</v>
      </c>
      <c r="B102" s="57" t="s">
        <v>1308</v>
      </c>
      <c r="C102" s="230">
        <v>15</v>
      </c>
      <c r="D102" s="230">
        <v>1</v>
      </c>
      <c r="E102" s="42">
        <v>2024</v>
      </c>
      <c r="F102" s="185">
        <v>360000</v>
      </c>
      <c r="G102" s="42">
        <v>9</v>
      </c>
      <c r="H102" s="196">
        <f t="shared" si="1"/>
        <v>3240000</v>
      </c>
      <c r="I102" s="186" t="s">
        <v>1267</v>
      </c>
      <c r="J102" s="186" t="s">
        <v>80</v>
      </c>
      <c r="K102" s="33"/>
    </row>
    <row r="103" spans="1:11" ht="20.75" customHeight="1">
      <c r="A103" s="42">
        <v>97</v>
      </c>
      <c r="B103" s="202" t="s">
        <v>1309</v>
      </c>
      <c r="C103" s="230">
        <v>15</v>
      </c>
      <c r="D103" s="230">
        <v>8</v>
      </c>
      <c r="E103" s="42">
        <v>2024</v>
      </c>
      <c r="F103" s="185">
        <v>360000</v>
      </c>
      <c r="G103" s="42">
        <v>9</v>
      </c>
      <c r="H103" s="196">
        <f t="shared" si="1"/>
        <v>3240000</v>
      </c>
      <c r="I103" s="186" t="s">
        <v>1267</v>
      </c>
      <c r="J103" s="186" t="s">
        <v>80</v>
      </c>
      <c r="K103" s="33"/>
    </row>
    <row r="104" spans="1:11" ht="20.75" customHeight="1">
      <c r="A104" s="42">
        <v>98</v>
      </c>
      <c r="B104" s="57" t="s">
        <v>1310</v>
      </c>
      <c r="C104" s="230">
        <v>17</v>
      </c>
      <c r="D104" s="230">
        <v>5</v>
      </c>
      <c r="E104" s="42">
        <v>2024</v>
      </c>
      <c r="F104" s="185">
        <v>360000</v>
      </c>
      <c r="G104" s="42">
        <v>9</v>
      </c>
      <c r="H104" s="196">
        <f t="shared" si="1"/>
        <v>3240000</v>
      </c>
      <c r="I104" s="186" t="s">
        <v>1267</v>
      </c>
      <c r="J104" s="186" t="s">
        <v>80</v>
      </c>
      <c r="K104" s="33"/>
    </row>
    <row r="105" spans="1:11" ht="20.75" customHeight="1">
      <c r="A105" s="42">
        <v>99</v>
      </c>
      <c r="B105" s="71" t="s">
        <v>1311</v>
      </c>
      <c r="C105" s="230">
        <v>22</v>
      </c>
      <c r="D105" s="230">
        <v>9</v>
      </c>
      <c r="E105" s="42">
        <v>2023</v>
      </c>
      <c r="F105" s="185">
        <v>360000</v>
      </c>
      <c r="G105" s="42">
        <v>9</v>
      </c>
      <c r="H105" s="196">
        <f t="shared" si="1"/>
        <v>3240000</v>
      </c>
      <c r="I105" s="186" t="s">
        <v>1312</v>
      </c>
      <c r="J105" s="186" t="s">
        <v>80</v>
      </c>
      <c r="K105" s="33"/>
    </row>
    <row r="106" spans="1:11" ht="20.75" customHeight="1">
      <c r="A106" s="42">
        <v>100</v>
      </c>
      <c r="B106" s="71" t="s">
        <v>1313</v>
      </c>
      <c r="C106" s="230">
        <v>26</v>
      </c>
      <c r="D106" s="230">
        <v>8</v>
      </c>
      <c r="E106" s="42">
        <v>2023</v>
      </c>
      <c r="F106" s="185">
        <v>360000</v>
      </c>
      <c r="G106" s="42">
        <v>9</v>
      </c>
      <c r="H106" s="196">
        <f t="shared" si="1"/>
        <v>3240000</v>
      </c>
      <c r="I106" s="186" t="s">
        <v>1312</v>
      </c>
      <c r="J106" s="186" t="s">
        <v>80</v>
      </c>
      <c r="K106" s="33"/>
    </row>
    <row r="107" spans="1:11" ht="20.75" customHeight="1">
      <c r="A107" s="42">
        <v>101</v>
      </c>
      <c r="B107" s="71" t="s">
        <v>143</v>
      </c>
      <c r="C107" s="230">
        <v>26</v>
      </c>
      <c r="D107" s="230">
        <v>1</v>
      </c>
      <c r="E107" s="42">
        <v>2023</v>
      </c>
      <c r="F107" s="185">
        <v>360000</v>
      </c>
      <c r="G107" s="42">
        <v>9</v>
      </c>
      <c r="H107" s="196">
        <f t="shared" si="1"/>
        <v>3240000</v>
      </c>
      <c r="I107" s="186" t="s">
        <v>1312</v>
      </c>
      <c r="J107" s="186" t="s">
        <v>80</v>
      </c>
      <c r="K107" s="33"/>
    </row>
    <row r="108" spans="1:11" ht="20.75" customHeight="1">
      <c r="A108" s="42">
        <v>102</v>
      </c>
      <c r="B108" s="71" t="s">
        <v>1314</v>
      </c>
      <c r="C108" s="230">
        <v>17</v>
      </c>
      <c r="D108" s="230">
        <v>6</v>
      </c>
      <c r="E108" s="42">
        <v>2023</v>
      </c>
      <c r="F108" s="185">
        <v>360000</v>
      </c>
      <c r="G108" s="42">
        <v>9</v>
      </c>
      <c r="H108" s="196">
        <f t="shared" si="1"/>
        <v>3240000</v>
      </c>
      <c r="I108" s="186" t="s">
        <v>1312</v>
      </c>
      <c r="J108" s="186" t="s">
        <v>80</v>
      </c>
      <c r="K108" s="33"/>
    </row>
    <row r="109" spans="1:11" ht="20.75" customHeight="1">
      <c r="A109" s="42">
        <v>103</v>
      </c>
      <c r="B109" s="71" t="s">
        <v>1315</v>
      </c>
      <c r="C109" s="230">
        <v>4</v>
      </c>
      <c r="D109" s="230">
        <v>2</v>
      </c>
      <c r="E109" s="42">
        <v>2023</v>
      </c>
      <c r="F109" s="185">
        <v>360000</v>
      </c>
      <c r="G109" s="42">
        <v>9</v>
      </c>
      <c r="H109" s="196">
        <f t="shared" si="1"/>
        <v>3240000</v>
      </c>
      <c r="I109" s="186" t="s">
        <v>1312</v>
      </c>
      <c r="J109" s="186" t="s">
        <v>80</v>
      </c>
      <c r="K109" s="33"/>
    </row>
    <row r="110" spans="1:11" ht="20.75" customHeight="1">
      <c r="A110" s="42">
        <v>104</v>
      </c>
      <c r="B110" s="71" t="s">
        <v>1316</v>
      </c>
      <c r="C110" s="230">
        <v>24</v>
      </c>
      <c r="D110" s="230">
        <v>1</v>
      </c>
      <c r="E110" s="42">
        <v>2023</v>
      </c>
      <c r="F110" s="185">
        <v>360000</v>
      </c>
      <c r="G110" s="42">
        <v>9</v>
      </c>
      <c r="H110" s="196">
        <f t="shared" si="1"/>
        <v>3240000</v>
      </c>
      <c r="I110" s="186" t="s">
        <v>1312</v>
      </c>
      <c r="J110" s="186" t="s">
        <v>80</v>
      </c>
      <c r="K110" s="33"/>
    </row>
    <row r="111" spans="1:11" ht="20.75" customHeight="1">
      <c r="A111" s="42">
        <v>105</v>
      </c>
      <c r="B111" s="71" t="s">
        <v>101</v>
      </c>
      <c r="C111" s="230">
        <v>18</v>
      </c>
      <c r="D111" s="230">
        <v>2</v>
      </c>
      <c r="E111" s="42">
        <v>2023</v>
      </c>
      <c r="F111" s="185">
        <v>360000</v>
      </c>
      <c r="G111" s="42">
        <v>9</v>
      </c>
      <c r="H111" s="196">
        <f t="shared" si="1"/>
        <v>3240000</v>
      </c>
      <c r="I111" s="186" t="s">
        <v>1312</v>
      </c>
      <c r="J111" s="186" t="s">
        <v>80</v>
      </c>
      <c r="K111" s="33"/>
    </row>
    <row r="112" spans="1:11" ht="20.75" customHeight="1">
      <c r="A112" s="42">
        <v>106</v>
      </c>
      <c r="B112" s="71" t="s">
        <v>1317</v>
      </c>
      <c r="C112" s="230">
        <v>16</v>
      </c>
      <c r="D112" s="230">
        <v>4</v>
      </c>
      <c r="E112" s="42">
        <v>2023</v>
      </c>
      <c r="F112" s="185">
        <v>360000</v>
      </c>
      <c r="G112" s="42">
        <v>9</v>
      </c>
      <c r="H112" s="196">
        <f t="shared" si="1"/>
        <v>3240000</v>
      </c>
      <c r="I112" s="186" t="s">
        <v>1312</v>
      </c>
      <c r="J112" s="186" t="s">
        <v>80</v>
      </c>
      <c r="K112" s="33"/>
    </row>
    <row r="113" spans="1:11" ht="20.75" customHeight="1">
      <c r="A113" s="42">
        <v>107</v>
      </c>
      <c r="B113" s="71" t="s">
        <v>1318</v>
      </c>
      <c r="C113" s="230">
        <v>30</v>
      </c>
      <c r="D113" s="230">
        <v>1</v>
      </c>
      <c r="E113" s="42">
        <v>2023</v>
      </c>
      <c r="F113" s="185">
        <v>360000</v>
      </c>
      <c r="G113" s="42">
        <v>9</v>
      </c>
      <c r="H113" s="196">
        <f t="shared" si="1"/>
        <v>3240000</v>
      </c>
      <c r="I113" s="186" t="s">
        <v>1312</v>
      </c>
      <c r="J113" s="186" t="s">
        <v>80</v>
      </c>
      <c r="K113" s="33"/>
    </row>
    <row r="114" spans="1:11" ht="20.75" customHeight="1">
      <c r="A114" s="42">
        <v>108</v>
      </c>
      <c r="B114" s="71" t="s">
        <v>1319</v>
      </c>
      <c r="C114" s="230">
        <v>6</v>
      </c>
      <c r="D114" s="230">
        <v>3</v>
      </c>
      <c r="E114" s="42">
        <v>2023</v>
      </c>
      <c r="F114" s="185">
        <v>360000</v>
      </c>
      <c r="G114" s="42">
        <v>9</v>
      </c>
      <c r="H114" s="196">
        <f t="shared" si="1"/>
        <v>3240000</v>
      </c>
      <c r="I114" s="186" t="s">
        <v>1312</v>
      </c>
      <c r="J114" s="186" t="s">
        <v>80</v>
      </c>
      <c r="K114" s="33"/>
    </row>
    <row r="115" spans="1:11" ht="20.75" customHeight="1">
      <c r="A115" s="42">
        <v>109</v>
      </c>
      <c r="B115" s="71" t="s">
        <v>1320</v>
      </c>
      <c r="C115" s="230">
        <v>17</v>
      </c>
      <c r="D115" s="230">
        <v>10</v>
      </c>
      <c r="E115" s="42">
        <v>2023</v>
      </c>
      <c r="F115" s="185">
        <v>360000</v>
      </c>
      <c r="G115" s="42">
        <v>9</v>
      </c>
      <c r="H115" s="196">
        <f t="shared" si="1"/>
        <v>3240000</v>
      </c>
      <c r="I115" s="186" t="s">
        <v>1312</v>
      </c>
      <c r="J115" s="186" t="s">
        <v>80</v>
      </c>
      <c r="K115" s="33"/>
    </row>
    <row r="116" spans="1:11" ht="20.75" customHeight="1">
      <c r="A116" s="42">
        <v>110</v>
      </c>
      <c r="B116" s="71" t="s">
        <v>1321</v>
      </c>
      <c r="C116" s="230">
        <v>17</v>
      </c>
      <c r="D116" s="230">
        <v>10</v>
      </c>
      <c r="E116" s="42">
        <v>2023</v>
      </c>
      <c r="F116" s="185">
        <v>360000</v>
      </c>
      <c r="G116" s="42">
        <v>9</v>
      </c>
      <c r="H116" s="196">
        <f t="shared" si="1"/>
        <v>3240000</v>
      </c>
      <c r="I116" s="186" t="s">
        <v>1312</v>
      </c>
      <c r="J116" s="186" t="s">
        <v>80</v>
      </c>
      <c r="K116" s="33"/>
    </row>
    <row r="117" spans="1:11" ht="20.75" customHeight="1">
      <c r="A117" s="42">
        <v>111</v>
      </c>
      <c r="B117" s="71" t="s">
        <v>1322</v>
      </c>
      <c r="C117" s="230">
        <v>21</v>
      </c>
      <c r="D117" s="230">
        <v>7</v>
      </c>
      <c r="E117" s="42">
        <v>2023</v>
      </c>
      <c r="F117" s="185">
        <v>360000</v>
      </c>
      <c r="G117" s="42">
        <v>9</v>
      </c>
      <c r="H117" s="196">
        <f t="shared" si="1"/>
        <v>3240000</v>
      </c>
      <c r="I117" s="186" t="s">
        <v>1312</v>
      </c>
      <c r="J117" s="186" t="s">
        <v>80</v>
      </c>
      <c r="K117" s="33"/>
    </row>
    <row r="118" spans="1:11" ht="20.75" customHeight="1">
      <c r="A118" s="42">
        <v>112</v>
      </c>
      <c r="B118" s="71" t="s">
        <v>1323</v>
      </c>
      <c r="C118" s="230">
        <v>17</v>
      </c>
      <c r="D118" s="230">
        <v>7</v>
      </c>
      <c r="E118" s="42">
        <v>2023</v>
      </c>
      <c r="F118" s="185">
        <v>360000</v>
      </c>
      <c r="G118" s="42">
        <v>9</v>
      </c>
      <c r="H118" s="196">
        <f t="shared" si="1"/>
        <v>3240000</v>
      </c>
      <c r="I118" s="186" t="s">
        <v>1312</v>
      </c>
      <c r="J118" s="186" t="s">
        <v>80</v>
      </c>
      <c r="K118" s="33"/>
    </row>
    <row r="119" spans="1:11" ht="20.75" customHeight="1">
      <c r="A119" s="42">
        <v>113</v>
      </c>
      <c r="B119" s="71" t="s">
        <v>1324</v>
      </c>
      <c r="C119" s="230">
        <v>3</v>
      </c>
      <c r="D119" s="230">
        <v>1</v>
      </c>
      <c r="E119" s="42">
        <v>2023</v>
      </c>
      <c r="F119" s="185">
        <v>360000</v>
      </c>
      <c r="G119" s="42">
        <v>9</v>
      </c>
      <c r="H119" s="196">
        <f t="shared" si="1"/>
        <v>3240000</v>
      </c>
      <c r="I119" s="186" t="s">
        <v>1312</v>
      </c>
      <c r="J119" s="186" t="s">
        <v>80</v>
      </c>
      <c r="K119" s="33"/>
    </row>
    <row r="120" spans="1:11" ht="20.75" customHeight="1">
      <c r="A120" s="42">
        <v>114</v>
      </c>
      <c r="B120" s="71" t="s">
        <v>144</v>
      </c>
      <c r="C120" s="230">
        <v>3</v>
      </c>
      <c r="D120" s="230">
        <v>8</v>
      </c>
      <c r="E120" s="42">
        <v>2023</v>
      </c>
      <c r="F120" s="185">
        <v>360000</v>
      </c>
      <c r="G120" s="42">
        <v>9</v>
      </c>
      <c r="H120" s="196">
        <f t="shared" si="1"/>
        <v>3240000</v>
      </c>
      <c r="I120" s="186" t="s">
        <v>1312</v>
      </c>
      <c r="J120" s="186" t="s">
        <v>80</v>
      </c>
      <c r="K120" s="33"/>
    </row>
    <row r="121" spans="1:11" ht="20.75" customHeight="1">
      <c r="A121" s="42">
        <v>115</v>
      </c>
      <c r="B121" s="71" t="s">
        <v>1325</v>
      </c>
      <c r="C121" s="230">
        <v>14</v>
      </c>
      <c r="D121" s="230">
        <v>9</v>
      </c>
      <c r="E121" s="42">
        <v>2023</v>
      </c>
      <c r="F121" s="185">
        <v>360000</v>
      </c>
      <c r="G121" s="42">
        <v>9</v>
      </c>
      <c r="H121" s="196">
        <f t="shared" si="1"/>
        <v>3240000</v>
      </c>
      <c r="I121" s="186" t="s">
        <v>1312</v>
      </c>
      <c r="J121" s="186" t="s">
        <v>80</v>
      </c>
      <c r="K121" s="33"/>
    </row>
    <row r="122" spans="1:11" ht="20.75" customHeight="1">
      <c r="A122" s="42">
        <v>116</v>
      </c>
      <c r="B122" s="71" t="s">
        <v>1326</v>
      </c>
      <c r="C122" s="230">
        <v>6</v>
      </c>
      <c r="D122" s="230">
        <v>11</v>
      </c>
      <c r="E122" s="42">
        <v>2023</v>
      </c>
      <c r="F122" s="185">
        <v>360000</v>
      </c>
      <c r="G122" s="42">
        <v>9</v>
      </c>
      <c r="H122" s="196">
        <f t="shared" si="1"/>
        <v>3240000</v>
      </c>
      <c r="I122" s="186" t="s">
        <v>1312</v>
      </c>
      <c r="J122" s="186" t="s">
        <v>80</v>
      </c>
      <c r="K122" s="33"/>
    </row>
    <row r="123" spans="1:11" ht="20.75" customHeight="1">
      <c r="A123" s="42">
        <v>117</v>
      </c>
      <c r="B123" s="201" t="s">
        <v>72</v>
      </c>
      <c r="C123" s="230">
        <v>23</v>
      </c>
      <c r="D123" s="230">
        <v>5</v>
      </c>
      <c r="E123" s="42">
        <v>2023</v>
      </c>
      <c r="F123" s="185">
        <v>360000</v>
      </c>
      <c r="G123" s="42">
        <v>9</v>
      </c>
      <c r="H123" s="196">
        <f t="shared" si="1"/>
        <v>3240000</v>
      </c>
      <c r="I123" s="186" t="s">
        <v>1312</v>
      </c>
      <c r="J123" s="186" t="s">
        <v>80</v>
      </c>
      <c r="K123" s="33"/>
    </row>
    <row r="124" spans="1:11" ht="20.75" customHeight="1">
      <c r="A124" s="42">
        <v>118</v>
      </c>
      <c r="B124" s="201" t="s">
        <v>1327</v>
      </c>
      <c r="C124" s="230">
        <v>2</v>
      </c>
      <c r="D124" s="230">
        <v>11</v>
      </c>
      <c r="E124" s="42">
        <v>2023</v>
      </c>
      <c r="F124" s="185">
        <v>360000</v>
      </c>
      <c r="G124" s="42">
        <v>9</v>
      </c>
      <c r="H124" s="196">
        <f t="shared" si="1"/>
        <v>3240000</v>
      </c>
      <c r="I124" s="186" t="s">
        <v>1312</v>
      </c>
      <c r="J124" s="186" t="s">
        <v>80</v>
      </c>
      <c r="K124" s="33"/>
    </row>
    <row r="125" spans="1:11" ht="20.75" customHeight="1">
      <c r="A125" s="42">
        <v>119</v>
      </c>
      <c r="B125" s="201" t="s">
        <v>1328</v>
      </c>
      <c r="C125" s="230">
        <v>16</v>
      </c>
      <c r="D125" s="230">
        <v>8</v>
      </c>
      <c r="E125" s="42">
        <v>2023</v>
      </c>
      <c r="F125" s="185">
        <v>360000</v>
      </c>
      <c r="G125" s="42">
        <v>9</v>
      </c>
      <c r="H125" s="196">
        <f t="shared" si="1"/>
        <v>3240000</v>
      </c>
      <c r="I125" s="186" t="s">
        <v>1312</v>
      </c>
      <c r="J125" s="186" t="s">
        <v>80</v>
      </c>
      <c r="K125" s="33"/>
    </row>
    <row r="126" spans="1:11" ht="20.75" customHeight="1">
      <c r="A126" s="42">
        <v>120</v>
      </c>
      <c r="B126" s="71" t="s">
        <v>36</v>
      </c>
      <c r="C126" s="230">
        <v>4</v>
      </c>
      <c r="D126" s="230">
        <v>3</v>
      </c>
      <c r="E126" s="42">
        <v>2023</v>
      </c>
      <c r="F126" s="185">
        <v>360000</v>
      </c>
      <c r="G126" s="42">
        <v>9</v>
      </c>
      <c r="H126" s="196">
        <f t="shared" si="1"/>
        <v>3240000</v>
      </c>
      <c r="I126" s="186" t="s">
        <v>1312</v>
      </c>
      <c r="J126" s="186" t="s">
        <v>80</v>
      </c>
      <c r="K126" s="33"/>
    </row>
    <row r="127" spans="1:11" ht="20.75" customHeight="1">
      <c r="A127" s="42">
        <v>121</v>
      </c>
      <c r="B127" s="71" t="s">
        <v>823</v>
      </c>
      <c r="C127" s="230">
        <v>29</v>
      </c>
      <c r="D127" s="230">
        <v>3</v>
      </c>
      <c r="E127" s="42">
        <v>2023</v>
      </c>
      <c r="F127" s="185">
        <v>360000</v>
      </c>
      <c r="G127" s="42">
        <v>9</v>
      </c>
      <c r="H127" s="196">
        <f t="shared" si="1"/>
        <v>3240000</v>
      </c>
      <c r="I127" s="186" t="s">
        <v>1312</v>
      </c>
      <c r="J127" s="186" t="s">
        <v>80</v>
      </c>
      <c r="K127" s="33"/>
    </row>
    <row r="128" spans="1:11" ht="20.75" customHeight="1">
      <c r="A128" s="42">
        <v>122</v>
      </c>
      <c r="B128" s="71" t="s">
        <v>1329</v>
      </c>
      <c r="C128" s="230">
        <v>20</v>
      </c>
      <c r="D128" s="230">
        <v>9</v>
      </c>
      <c r="E128" s="42">
        <v>2023</v>
      </c>
      <c r="F128" s="185">
        <v>360000</v>
      </c>
      <c r="G128" s="42">
        <v>9</v>
      </c>
      <c r="H128" s="196">
        <f t="shared" si="1"/>
        <v>3240000</v>
      </c>
      <c r="I128" s="186" t="s">
        <v>1312</v>
      </c>
      <c r="J128" s="186" t="s">
        <v>80</v>
      </c>
      <c r="K128" s="33"/>
    </row>
    <row r="129" spans="1:11" ht="20.75" customHeight="1">
      <c r="A129" s="42">
        <v>123</v>
      </c>
      <c r="B129" s="71" t="s">
        <v>27</v>
      </c>
      <c r="C129" s="230">
        <v>11</v>
      </c>
      <c r="D129" s="230">
        <v>4</v>
      </c>
      <c r="E129" s="42">
        <v>2024</v>
      </c>
      <c r="F129" s="185">
        <v>360000</v>
      </c>
      <c r="G129" s="42">
        <v>9</v>
      </c>
      <c r="H129" s="196">
        <f t="shared" si="1"/>
        <v>3240000</v>
      </c>
      <c r="I129" s="186" t="s">
        <v>1312</v>
      </c>
      <c r="J129" s="186" t="s">
        <v>80</v>
      </c>
      <c r="K129" s="33"/>
    </row>
    <row r="130" spans="1:11" ht="20.75" customHeight="1">
      <c r="A130" s="42">
        <v>124</v>
      </c>
      <c r="B130" s="71" t="s">
        <v>1330</v>
      </c>
      <c r="C130" s="230">
        <v>1</v>
      </c>
      <c r="D130" s="230">
        <v>5</v>
      </c>
      <c r="E130" s="42">
        <v>2024</v>
      </c>
      <c r="F130" s="185">
        <v>360000</v>
      </c>
      <c r="G130" s="42">
        <v>9</v>
      </c>
      <c r="H130" s="196">
        <f t="shared" si="1"/>
        <v>3240000</v>
      </c>
      <c r="I130" s="186" t="s">
        <v>1312</v>
      </c>
      <c r="J130" s="186" t="s">
        <v>80</v>
      </c>
      <c r="K130" s="33"/>
    </row>
    <row r="131" spans="1:11" ht="20.75" customHeight="1">
      <c r="A131" s="42">
        <v>125</v>
      </c>
      <c r="B131" s="194" t="s">
        <v>1331</v>
      </c>
      <c r="C131" s="230">
        <v>11</v>
      </c>
      <c r="D131" s="230">
        <v>10</v>
      </c>
      <c r="E131" s="42">
        <v>2023</v>
      </c>
      <c r="F131" s="185">
        <v>360000</v>
      </c>
      <c r="G131" s="42">
        <v>9</v>
      </c>
      <c r="H131" s="196">
        <f t="shared" si="1"/>
        <v>3240000</v>
      </c>
      <c r="I131" s="186" t="s">
        <v>1332</v>
      </c>
      <c r="J131" s="186" t="s">
        <v>80</v>
      </c>
      <c r="K131" s="33"/>
    </row>
    <row r="132" spans="1:11" ht="20.75" customHeight="1">
      <c r="A132" s="42">
        <v>126</v>
      </c>
      <c r="B132" s="194" t="s">
        <v>1333</v>
      </c>
      <c r="C132" s="229" t="s">
        <v>81</v>
      </c>
      <c r="D132" s="229" t="s">
        <v>118</v>
      </c>
      <c r="E132" s="42">
        <v>2023</v>
      </c>
      <c r="F132" s="185">
        <v>360000</v>
      </c>
      <c r="G132" s="42">
        <v>9</v>
      </c>
      <c r="H132" s="196">
        <f t="shared" si="1"/>
        <v>3240000</v>
      </c>
      <c r="I132" s="186" t="s">
        <v>1332</v>
      </c>
      <c r="J132" s="186" t="s">
        <v>80</v>
      </c>
      <c r="K132" s="33"/>
    </row>
    <row r="133" spans="1:11" ht="20.75" customHeight="1">
      <c r="A133" s="42">
        <v>127</v>
      </c>
      <c r="B133" s="194" t="s">
        <v>325</v>
      </c>
      <c r="C133" s="229">
        <v>27</v>
      </c>
      <c r="D133" s="229">
        <v>11</v>
      </c>
      <c r="E133" s="42">
        <v>2023</v>
      </c>
      <c r="F133" s="185">
        <v>360000</v>
      </c>
      <c r="G133" s="42">
        <v>9</v>
      </c>
      <c r="H133" s="196">
        <f t="shared" si="1"/>
        <v>3240000</v>
      </c>
      <c r="I133" s="186" t="s">
        <v>1332</v>
      </c>
      <c r="J133" s="186" t="s">
        <v>80</v>
      </c>
      <c r="K133" s="33"/>
    </row>
    <row r="134" spans="1:11" ht="20.75" customHeight="1">
      <c r="A134" s="42">
        <v>128</v>
      </c>
      <c r="B134" s="203" t="s">
        <v>1334</v>
      </c>
      <c r="C134" s="233" t="s">
        <v>137</v>
      </c>
      <c r="D134" s="233">
        <v>3</v>
      </c>
      <c r="E134" s="47">
        <v>2023</v>
      </c>
      <c r="F134" s="197">
        <v>360000</v>
      </c>
      <c r="G134" s="47">
        <v>9</v>
      </c>
      <c r="H134" s="198">
        <f t="shared" si="1"/>
        <v>3240000</v>
      </c>
      <c r="I134" s="199" t="s">
        <v>110</v>
      </c>
      <c r="J134" s="199" t="s">
        <v>111</v>
      </c>
      <c r="K134" s="34"/>
    </row>
    <row r="135" spans="1:11" ht="20.75" customHeight="1">
      <c r="A135" s="42">
        <v>129</v>
      </c>
      <c r="B135" s="194" t="s">
        <v>1335</v>
      </c>
      <c r="C135" s="229">
        <v>28</v>
      </c>
      <c r="D135" s="229" t="s">
        <v>81</v>
      </c>
      <c r="E135" s="42">
        <v>2023</v>
      </c>
      <c r="F135" s="185">
        <v>360000</v>
      </c>
      <c r="G135" s="42">
        <v>9</v>
      </c>
      <c r="H135" s="196">
        <f t="shared" ref="H135:H198" si="2">F135*G135</f>
        <v>3240000</v>
      </c>
      <c r="I135" s="186" t="s">
        <v>1332</v>
      </c>
      <c r="J135" s="186" t="s">
        <v>80</v>
      </c>
      <c r="K135" s="33"/>
    </row>
    <row r="136" spans="1:11" ht="20.75" customHeight="1">
      <c r="A136" s="42">
        <v>130</v>
      </c>
      <c r="B136" s="194" t="s">
        <v>1336</v>
      </c>
      <c r="C136" s="229" t="s">
        <v>125</v>
      </c>
      <c r="D136" s="229" t="s">
        <v>106</v>
      </c>
      <c r="E136" s="42">
        <v>2023</v>
      </c>
      <c r="F136" s="185">
        <v>360000</v>
      </c>
      <c r="G136" s="42">
        <v>9</v>
      </c>
      <c r="H136" s="196">
        <f t="shared" si="2"/>
        <v>3240000</v>
      </c>
      <c r="I136" s="186" t="s">
        <v>1332</v>
      </c>
      <c r="J136" s="186" t="s">
        <v>80</v>
      </c>
      <c r="K136" s="33"/>
    </row>
    <row r="137" spans="1:11" ht="20.75" customHeight="1">
      <c r="A137" s="42">
        <v>131</v>
      </c>
      <c r="B137" s="194" t="s">
        <v>1337</v>
      </c>
      <c r="C137" s="229" t="s">
        <v>113</v>
      </c>
      <c r="D137" s="229" t="s">
        <v>1266</v>
      </c>
      <c r="E137" s="42">
        <v>2023</v>
      </c>
      <c r="F137" s="185">
        <v>360000</v>
      </c>
      <c r="G137" s="42">
        <v>9</v>
      </c>
      <c r="H137" s="196">
        <f t="shared" si="2"/>
        <v>3240000</v>
      </c>
      <c r="I137" s="186" t="s">
        <v>1332</v>
      </c>
      <c r="J137" s="186" t="s">
        <v>80</v>
      </c>
      <c r="K137" s="33"/>
    </row>
    <row r="138" spans="1:11" ht="20.75" customHeight="1">
      <c r="A138" s="42">
        <v>132</v>
      </c>
      <c r="B138" s="194" t="s">
        <v>1338</v>
      </c>
      <c r="C138" s="229" t="s">
        <v>81</v>
      </c>
      <c r="D138" s="229" t="s">
        <v>81</v>
      </c>
      <c r="E138" s="42">
        <v>2023</v>
      </c>
      <c r="F138" s="185">
        <v>360000</v>
      </c>
      <c r="G138" s="42">
        <v>9</v>
      </c>
      <c r="H138" s="196">
        <f t="shared" si="2"/>
        <v>3240000</v>
      </c>
      <c r="I138" s="186" t="s">
        <v>1332</v>
      </c>
      <c r="J138" s="186" t="s">
        <v>80</v>
      </c>
      <c r="K138" s="33"/>
    </row>
    <row r="139" spans="1:11" ht="20.75" customHeight="1">
      <c r="A139" s="42">
        <v>133</v>
      </c>
      <c r="B139" s="194" t="s">
        <v>1339</v>
      </c>
      <c r="C139" s="229">
        <v>23</v>
      </c>
      <c r="D139" s="229" t="s">
        <v>112</v>
      </c>
      <c r="E139" s="42">
        <v>2023</v>
      </c>
      <c r="F139" s="185">
        <v>360000</v>
      </c>
      <c r="G139" s="42">
        <v>9</v>
      </c>
      <c r="H139" s="196">
        <f t="shared" si="2"/>
        <v>3240000</v>
      </c>
      <c r="I139" s="186" t="s">
        <v>1332</v>
      </c>
      <c r="J139" s="186" t="s">
        <v>80</v>
      </c>
      <c r="K139" s="33"/>
    </row>
    <row r="140" spans="1:11" ht="20.75" customHeight="1">
      <c r="A140" s="42">
        <v>134</v>
      </c>
      <c r="B140" s="194" t="s">
        <v>1340</v>
      </c>
      <c r="C140" s="229" t="s">
        <v>124</v>
      </c>
      <c r="D140" s="229" t="s">
        <v>152</v>
      </c>
      <c r="E140" s="42">
        <v>2023</v>
      </c>
      <c r="F140" s="185">
        <v>360000</v>
      </c>
      <c r="G140" s="42">
        <v>9</v>
      </c>
      <c r="H140" s="196">
        <f t="shared" si="2"/>
        <v>3240000</v>
      </c>
      <c r="I140" s="186" t="s">
        <v>1332</v>
      </c>
      <c r="J140" s="186" t="s">
        <v>80</v>
      </c>
      <c r="K140" s="33"/>
    </row>
    <row r="141" spans="1:11" ht="20.75" customHeight="1">
      <c r="A141" s="42">
        <v>135</v>
      </c>
      <c r="B141" s="194" t="s">
        <v>1341</v>
      </c>
      <c r="C141" s="229">
        <v>28</v>
      </c>
      <c r="D141" s="229" t="s">
        <v>1266</v>
      </c>
      <c r="E141" s="42">
        <v>2023</v>
      </c>
      <c r="F141" s="185">
        <v>360000</v>
      </c>
      <c r="G141" s="42">
        <v>9</v>
      </c>
      <c r="H141" s="196">
        <f t="shared" si="2"/>
        <v>3240000</v>
      </c>
      <c r="I141" s="186" t="s">
        <v>1332</v>
      </c>
      <c r="J141" s="186" t="s">
        <v>80</v>
      </c>
      <c r="K141" s="33"/>
    </row>
    <row r="142" spans="1:11" ht="20.75" customHeight="1">
      <c r="A142" s="42">
        <v>136</v>
      </c>
      <c r="B142" s="194" t="s">
        <v>1342</v>
      </c>
      <c r="C142" s="229" t="s">
        <v>125</v>
      </c>
      <c r="D142" s="229" t="s">
        <v>28</v>
      </c>
      <c r="E142" s="42">
        <v>2023</v>
      </c>
      <c r="F142" s="185">
        <v>360000</v>
      </c>
      <c r="G142" s="42">
        <v>9</v>
      </c>
      <c r="H142" s="196">
        <f t="shared" si="2"/>
        <v>3240000</v>
      </c>
      <c r="I142" s="186" t="s">
        <v>1332</v>
      </c>
      <c r="J142" s="186" t="s">
        <v>80</v>
      </c>
      <c r="K142" s="33"/>
    </row>
    <row r="143" spans="1:11" ht="20.75" customHeight="1">
      <c r="A143" s="42">
        <v>137</v>
      </c>
      <c r="B143" s="194" t="s">
        <v>1343</v>
      </c>
      <c r="C143" s="229" t="s">
        <v>28</v>
      </c>
      <c r="D143" s="229" t="s">
        <v>1243</v>
      </c>
      <c r="E143" s="42">
        <v>2024</v>
      </c>
      <c r="F143" s="185">
        <v>360000</v>
      </c>
      <c r="G143" s="42">
        <v>9</v>
      </c>
      <c r="H143" s="196">
        <f t="shared" si="2"/>
        <v>3240000</v>
      </c>
      <c r="I143" s="186" t="s">
        <v>1332</v>
      </c>
      <c r="J143" s="186" t="s">
        <v>80</v>
      </c>
      <c r="K143" s="33"/>
    </row>
    <row r="144" spans="1:11" ht="20.75" customHeight="1">
      <c r="A144" s="42">
        <v>138</v>
      </c>
      <c r="B144" s="194" t="s">
        <v>1344</v>
      </c>
      <c r="C144" s="229">
        <v>15</v>
      </c>
      <c r="D144" s="229" t="s">
        <v>118</v>
      </c>
      <c r="E144" s="42">
        <v>2024</v>
      </c>
      <c r="F144" s="185">
        <v>360000</v>
      </c>
      <c r="G144" s="42">
        <v>9</v>
      </c>
      <c r="H144" s="196">
        <f t="shared" si="2"/>
        <v>3240000</v>
      </c>
      <c r="I144" s="186" t="s">
        <v>1332</v>
      </c>
      <c r="J144" s="186" t="s">
        <v>80</v>
      </c>
      <c r="K144" s="33"/>
    </row>
    <row r="145" spans="1:11" ht="20.75" customHeight="1">
      <c r="A145" s="42">
        <v>139</v>
      </c>
      <c r="B145" s="194" t="s">
        <v>49</v>
      </c>
      <c r="C145" s="229">
        <v>28</v>
      </c>
      <c r="D145" s="229" t="s">
        <v>113</v>
      </c>
      <c r="E145" s="42">
        <v>2024</v>
      </c>
      <c r="F145" s="185">
        <v>360000</v>
      </c>
      <c r="G145" s="42">
        <v>9</v>
      </c>
      <c r="H145" s="196">
        <f t="shared" si="2"/>
        <v>3240000</v>
      </c>
      <c r="I145" s="186" t="s">
        <v>1332</v>
      </c>
      <c r="J145" s="186" t="s">
        <v>80</v>
      </c>
      <c r="K145" s="33"/>
    </row>
    <row r="146" spans="1:11" ht="20.75" customHeight="1">
      <c r="A146" s="42">
        <v>140</v>
      </c>
      <c r="B146" s="194" t="s">
        <v>1345</v>
      </c>
      <c r="C146" s="229">
        <v>22</v>
      </c>
      <c r="D146" s="229" t="s">
        <v>118</v>
      </c>
      <c r="E146" s="42">
        <v>2024</v>
      </c>
      <c r="F146" s="185">
        <v>360000</v>
      </c>
      <c r="G146" s="42">
        <v>9</v>
      </c>
      <c r="H146" s="196">
        <f t="shared" si="2"/>
        <v>3240000</v>
      </c>
      <c r="I146" s="186" t="s">
        <v>1332</v>
      </c>
      <c r="J146" s="186" t="s">
        <v>80</v>
      </c>
      <c r="K146" s="33"/>
    </row>
    <row r="147" spans="1:11" ht="20.75" customHeight="1">
      <c r="A147" s="42">
        <v>141</v>
      </c>
      <c r="B147" s="194" t="s">
        <v>1346</v>
      </c>
      <c r="C147" s="229">
        <v>15</v>
      </c>
      <c r="D147" s="229" t="s">
        <v>113</v>
      </c>
      <c r="E147" s="42">
        <v>2024</v>
      </c>
      <c r="F147" s="185">
        <v>360000</v>
      </c>
      <c r="G147" s="42">
        <v>9</v>
      </c>
      <c r="H147" s="196">
        <f t="shared" si="2"/>
        <v>3240000</v>
      </c>
      <c r="I147" s="186" t="s">
        <v>1332</v>
      </c>
      <c r="J147" s="186" t="s">
        <v>80</v>
      </c>
      <c r="K147" s="33"/>
    </row>
    <row r="148" spans="1:11" ht="20.75" customHeight="1">
      <c r="A148" s="42">
        <v>142</v>
      </c>
      <c r="B148" s="194" t="s">
        <v>1347</v>
      </c>
      <c r="C148" s="229" t="s">
        <v>1264</v>
      </c>
      <c r="D148" s="229" t="s">
        <v>113</v>
      </c>
      <c r="E148" s="42">
        <v>2024</v>
      </c>
      <c r="F148" s="185">
        <v>360000</v>
      </c>
      <c r="G148" s="42">
        <v>9</v>
      </c>
      <c r="H148" s="196">
        <f t="shared" si="2"/>
        <v>3240000</v>
      </c>
      <c r="I148" s="186" t="s">
        <v>1332</v>
      </c>
      <c r="J148" s="186" t="s">
        <v>80</v>
      </c>
      <c r="K148" s="33"/>
    </row>
    <row r="149" spans="1:11" ht="20.75" customHeight="1">
      <c r="A149" s="42">
        <v>143</v>
      </c>
      <c r="B149" s="194" t="s">
        <v>1348</v>
      </c>
      <c r="C149" s="229" t="s">
        <v>1264</v>
      </c>
      <c r="D149" s="229" t="s">
        <v>1266</v>
      </c>
      <c r="E149" s="42">
        <v>2024</v>
      </c>
      <c r="F149" s="185">
        <v>360000</v>
      </c>
      <c r="G149" s="42">
        <v>9</v>
      </c>
      <c r="H149" s="196">
        <f t="shared" si="2"/>
        <v>3240000</v>
      </c>
      <c r="I149" s="186" t="s">
        <v>1332</v>
      </c>
      <c r="J149" s="186" t="s">
        <v>80</v>
      </c>
      <c r="K149" s="33"/>
    </row>
    <row r="150" spans="1:11" ht="20.75" customHeight="1">
      <c r="A150" s="42">
        <v>144</v>
      </c>
      <c r="B150" s="201" t="s">
        <v>1349</v>
      </c>
      <c r="C150" s="230">
        <v>16</v>
      </c>
      <c r="D150" s="230">
        <v>4</v>
      </c>
      <c r="E150" s="42">
        <v>2023</v>
      </c>
      <c r="F150" s="185">
        <v>360000</v>
      </c>
      <c r="G150" s="42">
        <v>9</v>
      </c>
      <c r="H150" s="196">
        <f t="shared" si="2"/>
        <v>3240000</v>
      </c>
      <c r="I150" s="186" t="s">
        <v>86</v>
      </c>
      <c r="J150" s="186" t="s">
        <v>80</v>
      </c>
      <c r="K150" s="33"/>
    </row>
    <row r="151" spans="1:11" ht="20.75" customHeight="1">
      <c r="A151" s="42">
        <v>145</v>
      </c>
      <c r="B151" s="201" t="s">
        <v>1350</v>
      </c>
      <c r="C151" s="230">
        <v>1</v>
      </c>
      <c r="D151" s="230">
        <v>2</v>
      </c>
      <c r="E151" s="42">
        <v>2023</v>
      </c>
      <c r="F151" s="185">
        <v>360000</v>
      </c>
      <c r="G151" s="42">
        <v>9</v>
      </c>
      <c r="H151" s="196">
        <f t="shared" si="2"/>
        <v>3240000</v>
      </c>
      <c r="I151" s="186" t="s">
        <v>86</v>
      </c>
      <c r="J151" s="186" t="s">
        <v>80</v>
      </c>
      <c r="K151" s="33"/>
    </row>
    <row r="152" spans="1:11" ht="20.75" customHeight="1">
      <c r="A152" s="42">
        <v>146</v>
      </c>
      <c r="B152" s="201" t="s">
        <v>1351</v>
      </c>
      <c r="C152" s="230">
        <v>8</v>
      </c>
      <c r="D152" s="230">
        <v>2</v>
      </c>
      <c r="E152" s="42">
        <v>2023</v>
      </c>
      <c r="F152" s="185">
        <v>360000</v>
      </c>
      <c r="G152" s="42">
        <v>9</v>
      </c>
      <c r="H152" s="196">
        <f t="shared" si="2"/>
        <v>3240000</v>
      </c>
      <c r="I152" s="186" t="s">
        <v>86</v>
      </c>
      <c r="J152" s="186" t="s">
        <v>80</v>
      </c>
      <c r="K152" s="33"/>
    </row>
    <row r="153" spans="1:11" ht="20.75" customHeight="1">
      <c r="A153" s="42">
        <v>147</v>
      </c>
      <c r="B153" s="201" t="s">
        <v>1352</v>
      </c>
      <c r="C153" s="230">
        <v>14</v>
      </c>
      <c r="D153" s="230">
        <v>2</v>
      </c>
      <c r="E153" s="42">
        <v>2023</v>
      </c>
      <c r="F153" s="185">
        <v>360000</v>
      </c>
      <c r="G153" s="42">
        <v>9</v>
      </c>
      <c r="H153" s="196">
        <f t="shared" si="2"/>
        <v>3240000</v>
      </c>
      <c r="I153" s="186" t="s">
        <v>86</v>
      </c>
      <c r="J153" s="186" t="s">
        <v>80</v>
      </c>
      <c r="K153" s="33"/>
    </row>
    <row r="154" spans="1:11" ht="20.75" customHeight="1">
      <c r="A154" s="42">
        <v>148</v>
      </c>
      <c r="B154" s="201" t="s">
        <v>1353</v>
      </c>
      <c r="C154" s="230">
        <v>15</v>
      </c>
      <c r="D154" s="230">
        <v>6</v>
      </c>
      <c r="E154" s="42">
        <v>2023</v>
      </c>
      <c r="F154" s="185">
        <v>360000</v>
      </c>
      <c r="G154" s="42">
        <v>9</v>
      </c>
      <c r="H154" s="196">
        <f t="shared" si="2"/>
        <v>3240000</v>
      </c>
      <c r="I154" s="186" t="s">
        <v>86</v>
      </c>
      <c r="J154" s="186" t="s">
        <v>80</v>
      </c>
      <c r="K154" s="33"/>
    </row>
    <row r="155" spans="1:11" ht="20.75" customHeight="1">
      <c r="A155" s="42">
        <v>149</v>
      </c>
      <c r="B155" s="201" t="s">
        <v>1354</v>
      </c>
      <c r="C155" s="230">
        <v>22</v>
      </c>
      <c r="D155" s="230">
        <v>12</v>
      </c>
      <c r="E155" s="42">
        <v>2023</v>
      </c>
      <c r="F155" s="185">
        <v>360000</v>
      </c>
      <c r="G155" s="42">
        <v>9</v>
      </c>
      <c r="H155" s="196">
        <f t="shared" si="2"/>
        <v>3240000</v>
      </c>
      <c r="I155" s="186" t="s">
        <v>86</v>
      </c>
      <c r="J155" s="186" t="s">
        <v>80</v>
      </c>
      <c r="K155" s="33"/>
    </row>
    <row r="156" spans="1:11" ht="20.75" customHeight="1">
      <c r="A156" s="42">
        <v>150</v>
      </c>
      <c r="B156" s="201" t="s">
        <v>1355</v>
      </c>
      <c r="C156" s="230">
        <v>24</v>
      </c>
      <c r="D156" s="230">
        <v>12</v>
      </c>
      <c r="E156" s="42">
        <v>2023</v>
      </c>
      <c r="F156" s="185">
        <v>360000</v>
      </c>
      <c r="G156" s="42">
        <v>9</v>
      </c>
      <c r="H156" s="196">
        <f t="shared" si="2"/>
        <v>3240000</v>
      </c>
      <c r="I156" s="186" t="s">
        <v>86</v>
      </c>
      <c r="J156" s="186" t="s">
        <v>80</v>
      </c>
      <c r="K156" s="33"/>
    </row>
    <row r="157" spans="1:11" ht="20.75" customHeight="1">
      <c r="A157" s="42">
        <v>151</v>
      </c>
      <c r="B157" s="201" t="s">
        <v>1356</v>
      </c>
      <c r="C157" s="230">
        <v>7</v>
      </c>
      <c r="D157" s="230">
        <v>8</v>
      </c>
      <c r="E157" s="42">
        <v>2023</v>
      </c>
      <c r="F157" s="185">
        <v>360000</v>
      </c>
      <c r="G157" s="42">
        <v>9</v>
      </c>
      <c r="H157" s="196">
        <f t="shared" si="2"/>
        <v>3240000</v>
      </c>
      <c r="I157" s="186" t="s">
        <v>86</v>
      </c>
      <c r="J157" s="186" t="s">
        <v>80</v>
      </c>
      <c r="K157" s="33"/>
    </row>
    <row r="158" spans="1:11" ht="20.75" customHeight="1">
      <c r="A158" s="42">
        <v>152</v>
      </c>
      <c r="B158" s="204" t="s">
        <v>1357</v>
      </c>
      <c r="C158" s="230">
        <v>9</v>
      </c>
      <c r="D158" s="230">
        <v>3</v>
      </c>
      <c r="E158" s="42">
        <v>2024</v>
      </c>
      <c r="F158" s="185">
        <v>360000</v>
      </c>
      <c r="G158" s="42">
        <v>9</v>
      </c>
      <c r="H158" s="196">
        <f t="shared" si="2"/>
        <v>3240000</v>
      </c>
      <c r="I158" s="186" t="s">
        <v>86</v>
      </c>
      <c r="J158" s="186" t="s">
        <v>80</v>
      </c>
      <c r="K158" s="33"/>
    </row>
    <row r="159" spans="1:11" ht="20.75" customHeight="1">
      <c r="A159" s="42">
        <v>153</v>
      </c>
      <c r="B159" s="204" t="s">
        <v>1358</v>
      </c>
      <c r="C159" s="230">
        <v>1</v>
      </c>
      <c r="D159" s="230">
        <v>4</v>
      </c>
      <c r="E159" s="42">
        <v>2024</v>
      </c>
      <c r="F159" s="185">
        <v>360000</v>
      </c>
      <c r="G159" s="42">
        <v>9</v>
      </c>
      <c r="H159" s="196">
        <f t="shared" si="2"/>
        <v>3240000</v>
      </c>
      <c r="I159" s="186" t="s">
        <v>86</v>
      </c>
      <c r="J159" s="186" t="s">
        <v>80</v>
      </c>
      <c r="K159" s="33"/>
    </row>
    <row r="160" spans="1:11" ht="20.75" customHeight="1">
      <c r="A160" s="42">
        <v>154</v>
      </c>
      <c r="B160" s="204" t="s">
        <v>1359</v>
      </c>
      <c r="C160" s="230">
        <v>4</v>
      </c>
      <c r="D160" s="230">
        <v>2</v>
      </c>
      <c r="E160" s="42">
        <v>2024</v>
      </c>
      <c r="F160" s="185">
        <v>360000</v>
      </c>
      <c r="G160" s="42">
        <v>9</v>
      </c>
      <c r="H160" s="196">
        <f t="shared" si="2"/>
        <v>3240000</v>
      </c>
      <c r="I160" s="186" t="s">
        <v>86</v>
      </c>
      <c r="J160" s="186" t="s">
        <v>80</v>
      </c>
      <c r="K160" s="33"/>
    </row>
    <row r="161" spans="1:11" ht="20.75" customHeight="1">
      <c r="A161" s="42">
        <v>155</v>
      </c>
      <c r="B161" s="204" t="s">
        <v>132</v>
      </c>
      <c r="C161" s="230">
        <v>26</v>
      </c>
      <c r="D161" s="230">
        <v>7</v>
      </c>
      <c r="E161" s="42">
        <v>2024</v>
      </c>
      <c r="F161" s="185">
        <v>360000</v>
      </c>
      <c r="G161" s="42">
        <v>9</v>
      </c>
      <c r="H161" s="196">
        <f t="shared" si="2"/>
        <v>3240000</v>
      </c>
      <c r="I161" s="186" t="s">
        <v>86</v>
      </c>
      <c r="J161" s="186" t="s">
        <v>80</v>
      </c>
      <c r="K161" s="33"/>
    </row>
    <row r="162" spans="1:11" ht="20.75" customHeight="1">
      <c r="A162" s="42">
        <v>156</v>
      </c>
      <c r="B162" s="204" t="s">
        <v>1360</v>
      </c>
      <c r="C162" s="230">
        <v>11</v>
      </c>
      <c r="D162" s="230">
        <v>8</v>
      </c>
      <c r="E162" s="42">
        <v>2024</v>
      </c>
      <c r="F162" s="185">
        <v>360000</v>
      </c>
      <c r="G162" s="42">
        <v>9</v>
      </c>
      <c r="H162" s="196">
        <f t="shared" si="2"/>
        <v>3240000</v>
      </c>
      <c r="I162" s="186" t="s">
        <v>86</v>
      </c>
      <c r="J162" s="186" t="s">
        <v>80</v>
      </c>
      <c r="K162" s="33"/>
    </row>
    <row r="163" spans="1:11" ht="20.75" customHeight="1">
      <c r="A163" s="42">
        <v>157</v>
      </c>
      <c r="B163" s="64" t="s">
        <v>1361</v>
      </c>
      <c r="C163" s="229" t="s">
        <v>1264</v>
      </c>
      <c r="D163" s="229" t="s">
        <v>1266</v>
      </c>
      <c r="E163" s="42">
        <v>2023</v>
      </c>
      <c r="F163" s="185">
        <v>360000</v>
      </c>
      <c r="G163" s="42">
        <v>9</v>
      </c>
      <c r="H163" s="196">
        <f t="shared" si="2"/>
        <v>3240000</v>
      </c>
      <c r="I163" s="186" t="s">
        <v>1362</v>
      </c>
      <c r="J163" s="186" t="s">
        <v>80</v>
      </c>
      <c r="K163" s="33"/>
    </row>
    <row r="164" spans="1:11" ht="20.75" customHeight="1">
      <c r="A164" s="42">
        <v>158</v>
      </c>
      <c r="B164" s="64" t="s">
        <v>1363</v>
      </c>
      <c r="C164" s="230">
        <v>18</v>
      </c>
      <c r="D164" s="230">
        <v>7</v>
      </c>
      <c r="E164" s="42">
        <v>2023</v>
      </c>
      <c r="F164" s="185">
        <v>360000</v>
      </c>
      <c r="G164" s="42">
        <v>9</v>
      </c>
      <c r="H164" s="196">
        <f t="shared" si="2"/>
        <v>3240000</v>
      </c>
      <c r="I164" s="186" t="s">
        <v>1362</v>
      </c>
      <c r="J164" s="186" t="s">
        <v>80</v>
      </c>
      <c r="K164" s="33"/>
    </row>
    <row r="165" spans="1:11" ht="20.75" customHeight="1">
      <c r="A165" s="42">
        <v>159</v>
      </c>
      <c r="B165" s="64" t="s">
        <v>1364</v>
      </c>
      <c r="C165" s="230">
        <v>21</v>
      </c>
      <c r="D165" s="230">
        <v>4</v>
      </c>
      <c r="E165" s="42">
        <v>2023</v>
      </c>
      <c r="F165" s="185">
        <v>360000</v>
      </c>
      <c r="G165" s="42">
        <v>9</v>
      </c>
      <c r="H165" s="196">
        <f t="shared" si="2"/>
        <v>3240000</v>
      </c>
      <c r="I165" s="186" t="s">
        <v>1362</v>
      </c>
      <c r="J165" s="186" t="s">
        <v>80</v>
      </c>
      <c r="K165" s="33"/>
    </row>
    <row r="166" spans="1:11" ht="20.75" customHeight="1">
      <c r="A166" s="42">
        <v>160</v>
      </c>
      <c r="B166" s="64" t="s">
        <v>1365</v>
      </c>
      <c r="C166" s="230">
        <v>13</v>
      </c>
      <c r="D166" s="230">
        <v>10</v>
      </c>
      <c r="E166" s="42">
        <v>2023</v>
      </c>
      <c r="F166" s="185">
        <v>360000</v>
      </c>
      <c r="G166" s="42">
        <v>9</v>
      </c>
      <c r="H166" s="196">
        <f t="shared" si="2"/>
        <v>3240000</v>
      </c>
      <c r="I166" s="186" t="s">
        <v>1362</v>
      </c>
      <c r="J166" s="186" t="s">
        <v>80</v>
      </c>
      <c r="K166" s="33"/>
    </row>
    <row r="167" spans="1:11" ht="20.75" customHeight="1">
      <c r="A167" s="42">
        <v>161</v>
      </c>
      <c r="B167" s="64" t="s">
        <v>1366</v>
      </c>
      <c r="C167" s="230">
        <v>29</v>
      </c>
      <c r="D167" s="230">
        <v>7</v>
      </c>
      <c r="E167" s="42">
        <v>2023</v>
      </c>
      <c r="F167" s="185">
        <v>360000</v>
      </c>
      <c r="G167" s="42">
        <v>9</v>
      </c>
      <c r="H167" s="196">
        <f t="shared" si="2"/>
        <v>3240000</v>
      </c>
      <c r="I167" s="186" t="s">
        <v>1362</v>
      </c>
      <c r="J167" s="186" t="s">
        <v>80</v>
      </c>
      <c r="K167" s="33"/>
    </row>
    <row r="168" spans="1:11" ht="20.75" customHeight="1">
      <c r="A168" s="42">
        <v>162</v>
      </c>
      <c r="B168" s="64" t="s">
        <v>1367</v>
      </c>
      <c r="C168" s="230">
        <v>26</v>
      </c>
      <c r="D168" s="230">
        <v>1</v>
      </c>
      <c r="E168" s="42">
        <v>2023</v>
      </c>
      <c r="F168" s="185">
        <v>360000</v>
      </c>
      <c r="G168" s="42">
        <v>9</v>
      </c>
      <c r="H168" s="196">
        <f t="shared" si="2"/>
        <v>3240000</v>
      </c>
      <c r="I168" s="186" t="s">
        <v>1362</v>
      </c>
      <c r="J168" s="186" t="s">
        <v>80</v>
      </c>
      <c r="K168" s="33"/>
    </row>
    <row r="169" spans="1:11" ht="20.75" customHeight="1">
      <c r="A169" s="42">
        <v>163</v>
      </c>
      <c r="B169" s="64" t="s">
        <v>1368</v>
      </c>
      <c r="C169" s="230">
        <v>12</v>
      </c>
      <c r="D169" s="230">
        <v>1</v>
      </c>
      <c r="E169" s="42">
        <v>2023</v>
      </c>
      <c r="F169" s="185">
        <v>360000</v>
      </c>
      <c r="G169" s="42">
        <v>9</v>
      </c>
      <c r="H169" s="196">
        <f t="shared" si="2"/>
        <v>3240000</v>
      </c>
      <c r="I169" s="186" t="s">
        <v>1362</v>
      </c>
      <c r="J169" s="186" t="s">
        <v>80</v>
      </c>
      <c r="K169" s="33"/>
    </row>
    <row r="170" spans="1:11" ht="20.75" customHeight="1">
      <c r="A170" s="42">
        <v>164</v>
      </c>
      <c r="B170" s="172" t="s">
        <v>1369</v>
      </c>
      <c r="C170" s="230">
        <v>18</v>
      </c>
      <c r="D170" s="230">
        <v>3</v>
      </c>
      <c r="E170" s="42">
        <v>2023</v>
      </c>
      <c r="F170" s="185">
        <v>360000</v>
      </c>
      <c r="G170" s="42">
        <v>9</v>
      </c>
      <c r="H170" s="196">
        <f t="shared" si="2"/>
        <v>3240000</v>
      </c>
      <c r="I170" s="207" t="s">
        <v>1370</v>
      </c>
      <c r="J170" s="186" t="s">
        <v>80</v>
      </c>
      <c r="K170" s="33"/>
    </row>
    <row r="171" spans="1:11" ht="20.75" customHeight="1">
      <c r="A171" s="42">
        <v>165</v>
      </c>
      <c r="B171" s="172" t="s">
        <v>1371</v>
      </c>
      <c r="C171" s="230">
        <v>8</v>
      </c>
      <c r="D171" s="230">
        <v>3</v>
      </c>
      <c r="E171" s="42">
        <v>2023</v>
      </c>
      <c r="F171" s="185">
        <v>360000</v>
      </c>
      <c r="G171" s="42">
        <v>9</v>
      </c>
      <c r="H171" s="196">
        <f t="shared" si="2"/>
        <v>3240000</v>
      </c>
      <c r="I171" s="207" t="s">
        <v>1370</v>
      </c>
      <c r="J171" s="186" t="s">
        <v>80</v>
      </c>
      <c r="K171" s="33"/>
    </row>
    <row r="172" spans="1:11" ht="20.75" customHeight="1">
      <c r="A172" s="42">
        <v>166</v>
      </c>
      <c r="B172" s="172" t="s">
        <v>1372</v>
      </c>
      <c r="C172" s="230">
        <v>11</v>
      </c>
      <c r="D172" s="230">
        <v>1</v>
      </c>
      <c r="E172" s="42">
        <v>2023</v>
      </c>
      <c r="F172" s="185">
        <v>360000</v>
      </c>
      <c r="G172" s="42">
        <v>9</v>
      </c>
      <c r="H172" s="196">
        <f t="shared" si="2"/>
        <v>3240000</v>
      </c>
      <c r="I172" s="207" t="s">
        <v>1370</v>
      </c>
      <c r="J172" s="186" t="s">
        <v>80</v>
      </c>
      <c r="K172" s="33"/>
    </row>
    <row r="173" spans="1:11" ht="15.5">
      <c r="A173" s="42">
        <v>167</v>
      </c>
      <c r="B173" s="172" t="s">
        <v>1373</v>
      </c>
      <c r="C173" s="230">
        <v>17</v>
      </c>
      <c r="D173" s="230">
        <v>10</v>
      </c>
      <c r="E173" s="42">
        <v>2023</v>
      </c>
      <c r="F173" s="185">
        <v>360000</v>
      </c>
      <c r="G173" s="42">
        <v>9</v>
      </c>
      <c r="H173" s="196">
        <f t="shared" si="2"/>
        <v>3240000</v>
      </c>
      <c r="I173" s="207" t="s">
        <v>1370</v>
      </c>
      <c r="J173" s="186" t="s">
        <v>80</v>
      </c>
      <c r="K173" s="33"/>
    </row>
    <row r="174" spans="1:11" ht="15.5">
      <c r="A174" s="42">
        <v>168</v>
      </c>
      <c r="B174" s="172" t="s">
        <v>1374</v>
      </c>
      <c r="C174" s="230">
        <v>30</v>
      </c>
      <c r="D174" s="230">
        <v>11</v>
      </c>
      <c r="E174" s="42">
        <v>2023</v>
      </c>
      <c r="F174" s="185">
        <v>360000</v>
      </c>
      <c r="G174" s="42">
        <v>9</v>
      </c>
      <c r="H174" s="196">
        <f t="shared" si="2"/>
        <v>3240000</v>
      </c>
      <c r="I174" s="207" t="s">
        <v>1370</v>
      </c>
      <c r="J174" s="186" t="s">
        <v>80</v>
      </c>
      <c r="K174" s="33"/>
    </row>
    <row r="175" spans="1:11" ht="15.5">
      <c r="A175" s="42">
        <v>169</v>
      </c>
      <c r="B175" s="64" t="s">
        <v>1375</v>
      </c>
      <c r="C175" s="229" t="s">
        <v>28</v>
      </c>
      <c r="D175" s="229" t="s">
        <v>81</v>
      </c>
      <c r="E175" s="42">
        <v>2024</v>
      </c>
      <c r="F175" s="185">
        <v>360000</v>
      </c>
      <c r="G175" s="42">
        <v>9</v>
      </c>
      <c r="H175" s="196">
        <f t="shared" si="2"/>
        <v>3240000</v>
      </c>
      <c r="I175" s="186" t="s">
        <v>1362</v>
      </c>
      <c r="J175" s="186" t="s">
        <v>80</v>
      </c>
      <c r="K175" s="33"/>
    </row>
    <row r="176" spans="1:11" ht="15.5">
      <c r="A176" s="42">
        <v>170</v>
      </c>
      <c r="B176" s="64" t="s">
        <v>1376</v>
      </c>
      <c r="C176" s="229" t="s">
        <v>118</v>
      </c>
      <c r="D176" s="229" t="s">
        <v>81</v>
      </c>
      <c r="E176" s="42">
        <v>2024</v>
      </c>
      <c r="F176" s="185">
        <v>360000</v>
      </c>
      <c r="G176" s="42">
        <v>9</v>
      </c>
      <c r="H176" s="196">
        <f t="shared" si="2"/>
        <v>3240000</v>
      </c>
      <c r="I176" s="186" t="s">
        <v>1362</v>
      </c>
      <c r="J176" s="186" t="s">
        <v>80</v>
      </c>
      <c r="K176" s="33"/>
    </row>
    <row r="177" spans="1:11" ht="15.5">
      <c r="A177" s="42">
        <v>171</v>
      </c>
      <c r="B177" s="64" t="s">
        <v>1377</v>
      </c>
      <c r="C177" s="229" t="s">
        <v>1243</v>
      </c>
      <c r="D177" s="229" t="s">
        <v>152</v>
      </c>
      <c r="E177" s="42">
        <v>2024</v>
      </c>
      <c r="F177" s="185">
        <v>360000</v>
      </c>
      <c r="G177" s="42">
        <v>9</v>
      </c>
      <c r="H177" s="196">
        <f t="shared" si="2"/>
        <v>3240000</v>
      </c>
      <c r="I177" s="186" t="s">
        <v>1362</v>
      </c>
      <c r="J177" s="186" t="s">
        <v>80</v>
      </c>
      <c r="K177" s="33"/>
    </row>
    <row r="178" spans="1:11" ht="15.5">
      <c r="A178" s="42">
        <v>172</v>
      </c>
      <c r="B178" s="194" t="s">
        <v>1378</v>
      </c>
      <c r="C178" s="230">
        <v>14</v>
      </c>
      <c r="D178" s="230">
        <v>2</v>
      </c>
      <c r="E178" s="42">
        <v>2023</v>
      </c>
      <c r="F178" s="185">
        <v>360000</v>
      </c>
      <c r="G178" s="42">
        <v>9</v>
      </c>
      <c r="H178" s="196">
        <f t="shared" si="2"/>
        <v>3240000</v>
      </c>
      <c r="I178" s="186" t="s">
        <v>1379</v>
      </c>
      <c r="J178" s="186" t="s">
        <v>80</v>
      </c>
      <c r="K178" s="33"/>
    </row>
    <row r="179" spans="1:11" ht="15.5">
      <c r="A179" s="42">
        <v>173</v>
      </c>
      <c r="B179" s="71" t="s">
        <v>1380</v>
      </c>
      <c r="C179" s="230">
        <v>26</v>
      </c>
      <c r="D179" s="230">
        <v>4</v>
      </c>
      <c r="E179" s="42">
        <v>2023</v>
      </c>
      <c r="F179" s="185">
        <v>360000</v>
      </c>
      <c r="G179" s="42">
        <v>9</v>
      </c>
      <c r="H179" s="196">
        <f t="shared" si="2"/>
        <v>3240000</v>
      </c>
      <c r="I179" s="186" t="s">
        <v>1379</v>
      </c>
      <c r="J179" s="186" t="s">
        <v>80</v>
      </c>
      <c r="K179" s="33"/>
    </row>
    <row r="180" spans="1:11" ht="15.5">
      <c r="A180" s="42">
        <v>174</v>
      </c>
      <c r="B180" s="64" t="s">
        <v>1381</v>
      </c>
      <c r="C180" s="230">
        <v>8</v>
      </c>
      <c r="D180" s="230">
        <v>7</v>
      </c>
      <c r="E180" s="42">
        <v>2023</v>
      </c>
      <c r="F180" s="185">
        <v>360000</v>
      </c>
      <c r="G180" s="42">
        <v>9</v>
      </c>
      <c r="H180" s="196">
        <f t="shared" si="2"/>
        <v>3240000</v>
      </c>
      <c r="I180" s="186" t="s">
        <v>1379</v>
      </c>
      <c r="J180" s="186" t="s">
        <v>80</v>
      </c>
      <c r="K180" s="33"/>
    </row>
    <row r="181" spans="1:11" ht="15.5">
      <c r="A181" s="42">
        <v>175</v>
      </c>
      <c r="B181" s="194" t="s">
        <v>1382</v>
      </c>
      <c r="C181" s="230">
        <v>27</v>
      </c>
      <c r="D181" s="230">
        <v>11</v>
      </c>
      <c r="E181" s="42">
        <v>2023</v>
      </c>
      <c r="F181" s="185">
        <v>360000</v>
      </c>
      <c r="G181" s="42">
        <v>9</v>
      </c>
      <c r="H181" s="196">
        <f t="shared" si="2"/>
        <v>3240000</v>
      </c>
      <c r="I181" s="186" t="s">
        <v>1379</v>
      </c>
      <c r="J181" s="186" t="s">
        <v>80</v>
      </c>
      <c r="K181" s="33"/>
    </row>
    <row r="182" spans="1:11" ht="15.5">
      <c r="A182" s="42">
        <v>176</v>
      </c>
      <c r="B182" s="140" t="s">
        <v>1383</v>
      </c>
      <c r="C182" s="230">
        <v>5</v>
      </c>
      <c r="D182" s="230">
        <v>9</v>
      </c>
      <c r="E182" s="42">
        <v>2023</v>
      </c>
      <c r="F182" s="185">
        <v>360000</v>
      </c>
      <c r="G182" s="42">
        <v>9</v>
      </c>
      <c r="H182" s="196">
        <f t="shared" si="2"/>
        <v>3240000</v>
      </c>
      <c r="I182" s="186" t="s">
        <v>1379</v>
      </c>
      <c r="J182" s="186" t="s">
        <v>80</v>
      </c>
      <c r="K182" s="33"/>
    </row>
    <row r="183" spans="1:11" ht="15.5">
      <c r="A183" s="42">
        <v>177</v>
      </c>
      <c r="B183" s="140" t="s">
        <v>1384</v>
      </c>
      <c r="C183" s="230">
        <v>3</v>
      </c>
      <c r="D183" s="230">
        <v>2</v>
      </c>
      <c r="E183" s="42">
        <v>2023</v>
      </c>
      <c r="F183" s="185">
        <v>360000</v>
      </c>
      <c r="G183" s="42">
        <v>9</v>
      </c>
      <c r="H183" s="196">
        <f t="shared" si="2"/>
        <v>3240000</v>
      </c>
      <c r="I183" s="186" t="s">
        <v>1379</v>
      </c>
      <c r="J183" s="186" t="s">
        <v>80</v>
      </c>
      <c r="K183" s="33"/>
    </row>
    <row r="184" spans="1:11" ht="15.5">
      <c r="A184" s="42">
        <v>178</v>
      </c>
      <c r="B184" s="205" t="s">
        <v>1385</v>
      </c>
      <c r="C184" s="230">
        <v>29</v>
      </c>
      <c r="D184" s="230">
        <v>11</v>
      </c>
      <c r="E184" s="42">
        <v>2023</v>
      </c>
      <c r="F184" s="185">
        <v>360000</v>
      </c>
      <c r="G184" s="42">
        <v>9</v>
      </c>
      <c r="H184" s="196">
        <f t="shared" si="2"/>
        <v>3240000</v>
      </c>
      <c r="I184" s="186" t="s">
        <v>1379</v>
      </c>
      <c r="J184" s="186" t="s">
        <v>80</v>
      </c>
      <c r="K184" s="33"/>
    </row>
    <row r="185" spans="1:11" ht="15.5">
      <c r="A185" s="42">
        <v>179</v>
      </c>
      <c r="B185" s="205" t="s">
        <v>1386</v>
      </c>
      <c r="C185" s="230">
        <v>18</v>
      </c>
      <c r="D185" s="230">
        <v>12</v>
      </c>
      <c r="E185" s="42">
        <v>2023</v>
      </c>
      <c r="F185" s="185">
        <v>360000</v>
      </c>
      <c r="G185" s="42">
        <v>9</v>
      </c>
      <c r="H185" s="196">
        <f t="shared" si="2"/>
        <v>3240000</v>
      </c>
      <c r="I185" s="186" t="s">
        <v>1379</v>
      </c>
      <c r="J185" s="186" t="s">
        <v>80</v>
      </c>
      <c r="K185" s="33"/>
    </row>
    <row r="186" spans="1:11" ht="15.5">
      <c r="A186" s="42">
        <v>180</v>
      </c>
      <c r="B186" s="205" t="s">
        <v>1387</v>
      </c>
      <c r="C186" s="230">
        <v>11</v>
      </c>
      <c r="D186" s="230">
        <v>12</v>
      </c>
      <c r="E186" s="42">
        <v>2023</v>
      </c>
      <c r="F186" s="185">
        <v>360000</v>
      </c>
      <c r="G186" s="42">
        <v>9</v>
      </c>
      <c r="H186" s="196">
        <f t="shared" si="2"/>
        <v>3240000</v>
      </c>
      <c r="I186" s="186" t="s">
        <v>1379</v>
      </c>
      <c r="J186" s="186" t="s">
        <v>80</v>
      </c>
      <c r="K186" s="33"/>
    </row>
    <row r="187" spans="1:11" ht="15.5">
      <c r="A187" s="42">
        <v>181</v>
      </c>
      <c r="B187" s="205" t="s">
        <v>1388</v>
      </c>
      <c r="C187" s="230">
        <v>17</v>
      </c>
      <c r="D187" s="230">
        <v>2</v>
      </c>
      <c r="E187" s="42">
        <v>2023</v>
      </c>
      <c r="F187" s="185">
        <v>360000</v>
      </c>
      <c r="G187" s="42">
        <v>9</v>
      </c>
      <c r="H187" s="196">
        <f t="shared" si="2"/>
        <v>3240000</v>
      </c>
      <c r="I187" s="186" t="s">
        <v>1379</v>
      </c>
      <c r="J187" s="186" t="s">
        <v>80</v>
      </c>
      <c r="K187" s="33"/>
    </row>
    <row r="188" spans="1:11" ht="15.5">
      <c r="A188" s="42">
        <v>182</v>
      </c>
      <c r="B188" s="202" t="s">
        <v>1389</v>
      </c>
      <c r="C188" s="232">
        <v>7</v>
      </c>
      <c r="D188" s="232">
        <v>3</v>
      </c>
      <c r="E188" s="47">
        <v>2023</v>
      </c>
      <c r="F188" s="197">
        <v>360000</v>
      </c>
      <c r="G188" s="47">
        <v>9</v>
      </c>
      <c r="H188" s="198">
        <f t="shared" si="2"/>
        <v>3240000</v>
      </c>
      <c r="I188" s="199" t="s">
        <v>1379</v>
      </c>
      <c r="J188" s="199" t="s">
        <v>80</v>
      </c>
      <c r="K188" s="34"/>
    </row>
    <row r="189" spans="1:11" ht="15.5">
      <c r="A189" s="42">
        <v>183</v>
      </c>
      <c r="B189" s="205" t="s">
        <v>1390</v>
      </c>
      <c r="C189" s="230">
        <v>3</v>
      </c>
      <c r="D189" s="230">
        <v>3</v>
      </c>
      <c r="E189" s="42">
        <v>2024</v>
      </c>
      <c r="F189" s="185">
        <v>360000</v>
      </c>
      <c r="G189" s="42">
        <v>9</v>
      </c>
      <c r="H189" s="196">
        <f t="shared" si="2"/>
        <v>3240000</v>
      </c>
      <c r="I189" s="186" t="s">
        <v>1379</v>
      </c>
      <c r="J189" s="186" t="s">
        <v>80</v>
      </c>
      <c r="K189" s="33"/>
    </row>
    <row r="190" spans="1:11" ht="15.5">
      <c r="A190" s="42">
        <v>184</v>
      </c>
      <c r="B190" s="201" t="s">
        <v>1391</v>
      </c>
      <c r="C190" s="230">
        <v>12</v>
      </c>
      <c r="D190" s="230">
        <v>4</v>
      </c>
      <c r="E190" s="42">
        <v>2024</v>
      </c>
      <c r="F190" s="185">
        <v>360000</v>
      </c>
      <c r="G190" s="42">
        <v>9</v>
      </c>
      <c r="H190" s="196">
        <f t="shared" si="2"/>
        <v>3240000</v>
      </c>
      <c r="I190" s="186" t="s">
        <v>1379</v>
      </c>
      <c r="J190" s="186" t="s">
        <v>80</v>
      </c>
      <c r="K190" s="33"/>
    </row>
    <row r="191" spans="1:11" ht="15.5">
      <c r="A191" s="42">
        <v>185</v>
      </c>
      <c r="B191" s="201" t="s">
        <v>1392</v>
      </c>
      <c r="C191" s="230">
        <v>6</v>
      </c>
      <c r="D191" s="230">
        <v>8</v>
      </c>
      <c r="E191" s="42">
        <v>2024</v>
      </c>
      <c r="F191" s="185">
        <v>360000</v>
      </c>
      <c r="G191" s="42">
        <v>9</v>
      </c>
      <c r="H191" s="196">
        <f t="shared" si="2"/>
        <v>3240000</v>
      </c>
      <c r="I191" s="186" t="s">
        <v>1379</v>
      </c>
      <c r="J191" s="186" t="s">
        <v>80</v>
      </c>
      <c r="K191" s="33"/>
    </row>
    <row r="192" spans="1:11" ht="15.5">
      <c r="A192" s="42">
        <v>186</v>
      </c>
      <c r="B192" s="201" t="s">
        <v>1393</v>
      </c>
      <c r="C192" s="230">
        <v>8</v>
      </c>
      <c r="D192" s="230">
        <v>11</v>
      </c>
      <c r="E192" s="42">
        <v>2024</v>
      </c>
      <c r="F192" s="185">
        <v>360000</v>
      </c>
      <c r="G192" s="42">
        <v>9</v>
      </c>
      <c r="H192" s="196">
        <f t="shared" si="2"/>
        <v>3240000</v>
      </c>
      <c r="I192" s="186" t="s">
        <v>1379</v>
      </c>
      <c r="J192" s="186" t="s">
        <v>80</v>
      </c>
      <c r="K192" s="33"/>
    </row>
    <row r="193" spans="1:11" ht="15.5">
      <c r="A193" s="42">
        <v>187</v>
      </c>
      <c r="B193" s="201" t="s">
        <v>1394</v>
      </c>
      <c r="C193" s="230">
        <v>19</v>
      </c>
      <c r="D193" s="230">
        <v>10</v>
      </c>
      <c r="E193" s="42">
        <v>2024</v>
      </c>
      <c r="F193" s="185">
        <v>360000</v>
      </c>
      <c r="G193" s="42">
        <v>9</v>
      </c>
      <c r="H193" s="196">
        <f t="shared" si="2"/>
        <v>3240000</v>
      </c>
      <c r="I193" s="186" t="s">
        <v>1379</v>
      </c>
      <c r="J193" s="186" t="s">
        <v>80</v>
      </c>
      <c r="K193" s="33"/>
    </row>
    <row r="194" spans="1:11" ht="15.5">
      <c r="A194" s="42">
        <v>188</v>
      </c>
      <c r="B194" s="191" t="s">
        <v>1395</v>
      </c>
      <c r="C194" s="232">
        <v>30</v>
      </c>
      <c r="D194" s="232">
        <v>4</v>
      </c>
      <c r="E194" s="47">
        <v>2024</v>
      </c>
      <c r="F194" s="197">
        <v>360000</v>
      </c>
      <c r="G194" s="47">
        <v>9</v>
      </c>
      <c r="H194" s="198">
        <f t="shared" si="2"/>
        <v>3240000</v>
      </c>
      <c r="I194" s="199" t="s">
        <v>1379</v>
      </c>
      <c r="J194" s="199" t="s">
        <v>80</v>
      </c>
      <c r="K194" s="34"/>
    </row>
    <row r="195" spans="1:11" ht="15.5">
      <c r="A195" s="42">
        <v>189</v>
      </c>
      <c r="B195" s="191" t="s">
        <v>1396</v>
      </c>
      <c r="C195" s="233" t="s">
        <v>152</v>
      </c>
      <c r="D195" s="232">
        <v>11</v>
      </c>
      <c r="E195" s="47">
        <v>2024</v>
      </c>
      <c r="F195" s="197">
        <v>360000</v>
      </c>
      <c r="G195" s="47">
        <v>9</v>
      </c>
      <c r="H195" s="198">
        <f t="shared" si="2"/>
        <v>3240000</v>
      </c>
      <c r="I195" s="199" t="s">
        <v>1379</v>
      </c>
      <c r="J195" s="199" t="s">
        <v>80</v>
      </c>
      <c r="K195" s="34"/>
    </row>
    <row r="196" spans="1:11" ht="15.5">
      <c r="A196" s="42">
        <v>190</v>
      </c>
      <c r="B196" s="64" t="s">
        <v>117</v>
      </c>
      <c r="C196" s="230">
        <v>8</v>
      </c>
      <c r="D196" s="230">
        <v>2</v>
      </c>
      <c r="E196" s="42">
        <v>2023</v>
      </c>
      <c r="F196" s="185">
        <v>360000</v>
      </c>
      <c r="G196" s="42">
        <v>9</v>
      </c>
      <c r="H196" s="196">
        <f t="shared" si="2"/>
        <v>3240000</v>
      </c>
      <c r="I196" s="186" t="s">
        <v>79</v>
      </c>
      <c r="J196" s="186" t="s">
        <v>80</v>
      </c>
      <c r="K196" s="33"/>
    </row>
    <row r="197" spans="1:11" ht="15.5">
      <c r="A197" s="42">
        <v>191</v>
      </c>
      <c r="B197" s="64" t="s">
        <v>1397</v>
      </c>
      <c r="C197" s="230">
        <v>15</v>
      </c>
      <c r="D197" s="230">
        <v>5</v>
      </c>
      <c r="E197" s="42">
        <v>2023</v>
      </c>
      <c r="F197" s="185">
        <v>360000</v>
      </c>
      <c r="G197" s="42">
        <v>9</v>
      </c>
      <c r="H197" s="196">
        <f t="shared" si="2"/>
        <v>3240000</v>
      </c>
      <c r="I197" s="186" t="s">
        <v>79</v>
      </c>
      <c r="J197" s="186" t="s">
        <v>80</v>
      </c>
      <c r="K197" s="33"/>
    </row>
    <row r="198" spans="1:11" ht="15.5">
      <c r="A198" s="42">
        <v>192</v>
      </c>
      <c r="B198" s="64" t="s">
        <v>1398</v>
      </c>
      <c r="C198" s="230">
        <v>15</v>
      </c>
      <c r="D198" s="230">
        <v>6</v>
      </c>
      <c r="E198" s="42">
        <v>2023</v>
      </c>
      <c r="F198" s="185">
        <v>360000</v>
      </c>
      <c r="G198" s="42">
        <v>9</v>
      </c>
      <c r="H198" s="196">
        <f t="shared" si="2"/>
        <v>3240000</v>
      </c>
      <c r="I198" s="186" t="s">
        <v>79</v>
      </c>
      <c r="J198" s="186" t="s">
        <v>80</v>
      </c>
      <c r="K198" s="33"/>
    </row>
    <row r="199" spans="1:11" ht="15.5">
      <c r="A199" s="42">
        <v>193</v>
      </c>
      <c r="B199" s="64" t="s">
        <v>1399</v>
      </c>
      <c r="C199" s="230">
        <v>17</v>
      </c>
      <c r="D199" s="230">
        <v>7</v>
      </c>
      <c r="E199" s="42">
        <v>2023</v>
      </c>
      <c r="F199" s="185">
        <v>360000</v>
      </c>
      <c r="G199" s="42">
        <v>9</v>
      </c>
      <c r="H199" s="196">
        <f t="shared" ref="H199:H215" si="3">F199*G199</f>
        <v>3240000</v>
      </c>
      <c r="I199" s="186" t="s">
        <v>79</v>
      </c>
      <c r="J199" s="186" t="s">
        <v>80</v>
      </c>
      <c r="K199" s="33"/>
    </row>
    <row r="200" spans="1:11" ht="15.5">
      <c r="A200" s="42">
        <v>194</v>
      </c>
      <c r="B200" s="64" t="s">
        <v>107</v>
      </c>
      <c r="C200" s="230">
        <v>21</v>
      </c>
      <c r="D200" s="230">
        <v>9</v>
      </c>
      <c r="E200" s="42">
        <v>2023</v>
      </c>
      <c r="F200" s="185">
        <v>360000</v>
      </c>
      <c r="G200" s="42">
        <v>9</v>
      </c>
      <c r="H200" s="196">
        <f t="shared" si="3"/>
        <v>3240000</v>
      </c>
      <c r="I200" s="186" t="s">
        <v>79</v>
      </c>
      <c r="J200" s="186" t="s">
        <v>80</v>
      </c>
      <c r="K200" s="33"/>
    </row>
    <row r="201" spans="1:11" ht="15.5">
      <c r="A201" s="42">
        <v>195</v>
      </c>
      <c r="B201" s="64" t="s">
        <v>1400</v>
      </c>
      <c r="C201" s="230">
        <v>18</v>
      </c>
      <c r="D201" s="230">
        <v>10</v>
      </c>
      <c r="E201" s="42">
        <v>2023</v>
      </c>
      <c r="F201" s="185">
        <v>360000</v>
      </c>
      <c r="G201" s="42">
        <v>9</v>
      </c>
      <c r="H201" s="196">
        <f t="shared" si="3"/>
        <v>3240000</v>
      </c>
      <c r="I201" s="186" t="s">
        <v>79</v>
      </c>
      <c r="J201" s="186" t="s">
        <v>80</v>
      </c>
      <c r="K201" s="33"/>
    </row>
    <row r="202" spans="1:11" ht="15.5">
      <c r="A202" s="42">
        <v>196</v>
      </c>
      <c r="B202" s="140" t="s">
        <v>1401</v>
      </c>
      <c r="C202" s="230">
        <v>1</v>
      </c>
      <c r="D202" s="230">
        <v>12</v>
      </c>
      <c r="E202" s="42">
        <v>2023</v>
      </c>
      <c r="F202" s="185">
        <v>360000</v>
      </c>
      <c r="G202" s="42">
        <v>9</v>
      </c>
      <c r="H202" s="196">
        <f t="shared" si="3"/>
        <v>3240000</v>
      </c>
      <c r="I202" s="186" t="s">
        <v>79</v>
      </c>
      <c r="J202" s="186" t="s">
        <v>80</v>
      </c>
      <c r="K202" s="33"/>
    </row>
    <row r="203" spans="1:11" ht="15.5">
      <c r="A203" s="42">
        <v>197</v>
      </c>
      <c r="B203" s="64" t="s">
        <v>1402</v>
      </c>
      <c r="C203" s="230">
        <v>20</v>
      </c>
      <c r="D203" s="230">
        <v>6</v>
      </c>
      <c r="E203" s="42">
        <v>2023</v>
      </c>
      <c r="F203" s="185">
        <v>360000</v>
      </c>
      <c r="G203" s="42">
        <v>9</v>
      </c>
      <c r="H203" s="196">
        <f t="shared" si="3"/>
        <v>3240000</v>
      </c>
      <c r="I203" s="186" t="s">
        <v>79</v>
      </c>
      <c r="J203" s="186" t="s">
        <v>80</v>
      </c>
      <c r="K203" s="33"/>
    </row>
    <row r="204" spans="1:11" ht="15.5">
      <c r="A204" s="42">
        <v>198</v>
      </c>
      <c r="B204" s="64" t="s">
        <v>1403</v>
      </c>
      <c r="C204" s="230">
        <v>29</v>
      </c>
      <c r="D204" s="230">
        <v>3</v>
      </c>
      <c r="E204" s="42">
        <v>2024</v>
      </c>
      <c r="F204" s="185">
        <v>360000</v>
      </c>
      <c r="G204" s="42">
        <v>9</v>
      </c>
      <c r="H204" s="196">
        <f t="shared" si="3"/>
        <v>3240000</v>
      </c>
      <c r="I204" s="186" t="s">
        <v>79</v>
      </c>
      <c r="J204" s="186" t="s">
        <v>80</v>
      </c>
      <c r="K204" s="33"/>
    </row>
    <row r="205" spans="1:11" ht="15.5">
      <c r="A205" s="42">
        <v>199</v>
      </c>
      <c r="B205" s="64" t="s">
        <v>1404</v>
      </c>
      <c r="C205" s="230">
        <v>20</v>
      </c>
      <c r="D205" s="230">
        <v>5</v>
      </c>
      <c r="E205" s="42">
        <v>2024</v>
      </c>
      <c r="F205" s="185">
        <v>360000</v>
      </c>
      <c r="G205" s="42">
        <v>9</v>
      </c>
      <c r="H205" s="196">
        <f t="shared" si="3"/>
        <v>3240000</v>
      </c>
      <c r="I205" s="186" t="s">
        <v>79</v>
      </c>
      <c r="J205" s="186" t="s">
        <v>80</v>
      </c>
      <c r="K205" s="33"/>
    </row>
    <row r="206" spans="1:11" ht="15.5">
      <c r="A206" s="42">
        <v>200</v>
      </c>
      <c r="B206" s="64" t="s">
        <v>1405</v>
      </c>
      <c r="C206" s="230">
        <v>5</v>
      </c>
      <c r="D206" s="230">
        <v>8</v>
      </c>
      <c r="E206" s="42">
        <v>2024</v>
      </c>
      <c r="F206" s="185">
        <v>360000</v>
      </c>
      <c r="G206" s="42">
        <v>9</v>
      </c>
      <c r="H206" s="196">
        <f t="shared" si="3"/>
        <v>3240000</v>
      </c>
      <c r="I206" s="186" t="s">
        <v>79</v>
      </c>
      <c r="J206" s="186" t="s">
        <v>80</v>
      </c>
      <c r="K206" s="33"/>
    </row>
    <row r="207" spans="1:11" ht="15.5">
      <c r="A207" s="42">
        <v>201</v>
      </c>
      <c r="B207" s="64" t="s">
        <v>1406</v>
      </c>
      <c r="C207" s="230">
        <v>24</v>
      </c>
      <c r="D207" s="230">
        <v>8</v>
      </c>
      <c r="E207" s="42">
        <v>2024</v>
      </c>
      <c r="F207" s="185">
        <v>360000</v>
      </c>
      <c r="G207" s="42">
        <v>9</v>
      </c>
      <c r="H207" s="196">
        <f t="shared" si="3"/>
        <v>3240000</v>
      </c>
      <c r="I207" s="186" t="s">
        <v>79</v>
      </c>
      <c r="J207" s="186" t="s">
        <v>80</v>
      </c>
      <c r="K207" s="33"/>
    </row>
    <row r="208" spans="1:11" ht="15.5">
      <c r="A208" s="42">
        <v>202</v>
      </c>
      <c r="B208" s="64" t="s">
        <v>1407</v>
      </c>
      <c r="C208" s="230">
        <v>5</v>
      </c>
      <c r="D208" s="230">
        <v>8</v>
      </c>
      <c r="E208" s="42">
        <v>2024</v>
      </c>
      <c r="F208" s="185">
        <v>360000</v>
      </c>
      <c r="G208" s="42">
        <v>9</v>
      </c>
      <c r="H208" s="196">
        <f t="shared" si="3"/>
        <v>3240000</v>
      </c>
      <c r="I208" s="186" t="s">
        <v>79</v>
      </c>
      <c r="J208" s="186" t="s">
        <v>80</v>
      </c>
      <c r="K208" s="33"/>
    </row>
    <row r="209" spans="1:11" ht="15.5">
      <c r="A209" s="42">
        <v>203</v>
      </c>
      <c r="B209" s="64" t="s">
        <v>1408</v>
      </c>
      <c r="C209" s="230">
        <v>8</v>
      </c>
      <c r="D209" s="230">
        <v>9</v>
      </c>
      <c r="E209" s="42">
        <v>2024</v>
      </c>
      <c r="F209" s="185">
        <v>360000</v>
      </c>
      <c r="G209" s="42">
        <v>9</v>
      </c>
      <c r="H209" s="196">
        <f t="shared" si="3"/>
        <v>3240000</v>
      </c>
      <c r="I209" s="186" t="s">
        <v>79</v>
      </c>
      <c r="J209" s="186" t="s">
        <v>80</v>
      </c>
      <c r="K209" s="33"/>
    </row>
    <row r="210" spans="1:11" ht="15.5">
      <c r="A210" s="42">
        <v>204</v>
      </c>
      <c r="B210" s="140" t="s">
        <v>1409</v>
      </c>
      <c r="C210" s="230">
        <v>18</v>
      </c>
      <c r="D210" s="230">
        <v>9</v>
      </c>
      <c r="E210" s="42">
        <v>2024</v>
      </c>
      <c r="F210" s="185">
        <v>360000</v>
      </c>
      <c r="G210" s="42">
        <v>9</v>
      </c>
      <c r="H210" s="196">
        <f t="shared" si="3"/>
        <v>3240000</v>
      </c>
      <c r="I210" s="186" t="s">
        <v>79</v>
      </c>
      <c r="J210" s="186" t="s">
        <v>80</v>
      </c>
      <c r="K210" s="33"/>
    </row>
    <row r="211" spans="1:11" ht="15.5">
      <c r="A211" s="42">
        <v>205</v>
      </c>
      <c r="B211" s="64" t="s">
        <v>1410</v>
      </c>
      <c r="C211" s="230">
        <v>29</v>
      </c>
      <c r="D211" s="230">
        <v>9</v>
      </c>
      <c r="E211" s="42">
        <v>2024</v>
      </c>
      <c r="F211" s="185">
        <v>360000</v>
      </c>
      <c r="G211" s="42">
        <v>9</v>
      </c>
      <c r="H211" s="196">
        <f t="shared" si="3"/>
        <v>3240000</v>
      </c>
      <c r="I211" s="186" t="s">
        <v>79</v>
      </c>
      <c r="J211" s="186" t="s">
        <v>80</v>
      </c>
      <c r="K211" s="33"/>
    </row>
    <row r="212" spans="1:11" ht="15.5">
      <c r="A212" s="42">
        <v>206</v>
      </c>
      <c r="B212" s="64" t="s">
        <v>1411</v>
      </c>
      <c r="C212" s="230">
        <v>8</v>
      </c>
      <c r="D212" s="230">
        <v>6</v>
      </c>
      <c r="E212" s="42">
        <v>2024</v>
      </c>
      <c r="F212" s="185">
        <v>360000</v>
      </c>
      <c r="G212" s="42">
        <v>9</v>
      </c>
      <c r="H212" s="196">
        <f t="shared" si="3"/>
        <v>3240000</v>
      </c>
      <c r="I212" s="186" t="s">
        <v>79</v>
      </c>
      <c r="J212" s="186" t="s">
        <v>80</v>
      </c>
      <c r="K212" s="33"/>
    </row>
    <row r="213" spans="1:11" ht="15.5">
      <c r="A213" s="42">
        <v>207</v>
      </c>
      <c r="B213" s="77" t="s">
        <v>1412</v>
      </c>
      <c r="C213" s="233" t="s">
        <v>118</v>
      </c>
      <c r="D213" s="232">
        <v>11</v>
      </c>
      <c r="E213" s="47">
        <v>2023</v>
      </c>
      <c r="F213" s="197">
        <v>360000</v>
      </c>
      <c r="G213" s="47">
        <v>9</v>
      </c>
      <c r="H213" s="198">
        <f t="shared" si="3"/>
        <v>3240000</v>
      </c>
      <c r="I213" s="199" t="s">
        <v>1413</v>
      </c>
      <c r="J213" s="199" t="s">
        <v>80</v>
      </c>
      <c r="K213" s="33"/>
    </row>
    <row r="214" spans="1:11" ht="15.5">
      <c r="A214" s="42">
        <v>208</v>
      </c>
      <c r="B214" s="64" t="s">
        <v>1414</v>
      </c>
      <c r="C214" s="230">
        <v>30</v>
      </c>
      <c r="D214" s="230">
        <v>9</v>
      </c>
      <c r="E214" s="42">
        <v>2023</v>
      </c>
      <c r="F214" s="185">
        <v>360000</v>
      </c>
      <c r="G214" s="42">
        <v>9</v>
      </c>
      <c r="H214" s="196">
        <f t="shared" si="3"/>
        <v>3240000</v>
      </c>
      <c r="I214" s="186" t="s">
        <v>1267</v>
      </c>
      <c r="J214" s="186" t="s">
        <v>80</v>
      </c>
      <c r="K214" s="33"/>
    </row>
    <row r="215" spans="1:11" ht="15.5">
      <c r="A215" s="42">
        <v>209</v>
      </c>
      <c r="B215" s="77" t="s">
        <v>1415</v>
      </c>
      <c r="C215" s="233" t="s">
        <v>106</v>
      </c>
      <c r="D215" s="232">
        <v>3</v>
      </c>
      <c r="E215" s="47">
        <v>2024</v>
      </c>
      <c r="F215" s="197">
        <v>360000</v>
      </c>
      <c r="G215" s="47">
        <v>9</v>
      </c>
      <c r="H215" s="198">
        <f t="shared" si="3"/>
        <v>3240000</v>
      </c>
      <c r="I215" s="186" t="s">
        <v>1267</v>
      </c>
      <c r="J215" s="199" t="s">
        <v>80</v>
      </c>
      <c r="K215" s="34"/>
    </row>
    <row r="216" spans="1:11" ht="15.5">
      <c r="A216" s="42">
        <v>210</v>
      </c>
      <c r="B216" s="215" t="s">
        <v>1522</v>
      </c>
      <c r="C216" s="234">
        <v>23</v>
      </c>
      <c r="D216" s="234">
        <v>8</v>
      </c>
      <c r="E216" s="206">
        <v>2024</v>
      </c>
      <c r="F216" s="197">
        <v>360000</v>
      </c>
      <c r="G216" s="47">
        <v>9</v>
      </c>
      <c r="H216" s="198">
        <f t="shared" ref="H216" si="4">F216*G216</f>
        <v>3240000</v>
      </c>
      <c r="I216" s="224" t="s">
        <v>1332</v>
      </c>
      <c r="J216" s="199" t="s">
        <v>80</v>
      </c>
      <c r="K216" s="206"/>
    </row>
    <row r="217" spans="1:11" s="219" customFormat="1" ht="14">
      <c r="A217" s="263" t="s">
        <v>13</v>
      </c>
      <c r="B217" s="263"/>
      <c r="C217" s="216"/>
      <c r="D217" s="216"/>
      <c r="E217" s="216"/>
      <c r="F217" s="217">
        <f>SUM(F7:F216)</f>
        <v>75600000</v>
      </c>
      <c r="G217" s="217">
        <f t="shared" ref="G217:H217" si="5">SUM(G7:G216)</f>
        <v>1890</v>
      </c>
      <c r="H217" s="217">
        <f t="shared" si="5"/>
        <v>680400000</v>
      </c>
      <c r="I217" s="218"/>
      <c r="J217" s="216"/>
      <c r="K217" s="216"/>
    </row>
  </sheetData>
  <protectedRanges>
    <protectedRange sqref="B14:B18" name="Range10_1_1_4_3_6_1_1_1_1"/>
    <protectedRange sqref="B93:B95" name="Range10_1_1_4_3_6_1_1_1_13_1_3_7_2"/>
  </protectedRanges>
  <mergeCells count="13">
    <mergeCell ref="A1:K1"/>
    <mergeCell ref="A2:K2"/>
    <mergeCell ref="A3:K3"/>
    <mergeCell ref="A217:B217"/>
    <mergeCell ref="H5:H6"/>
    <mergeCell ref="I5:I6"/>
    <mergeCell ref="J5:J6"/>
    <mergeCell ref="K5:K6"/>
    <mergeCell ref="A5:A6"/>
    <mergeCell ref="B5:B6"/>
    <mergeCell ref="C5:E5"/>
    <mergeCell ref="F5:F6"/>
    <mergeCell ref="G5:G6"/>
  </mergeCells>
  <pageMargins left="0.70866141732283472" right="0.6" top="0.43" bottom="0.41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DFAD-9F71-4DDE-B8A7-F8134A80B3A7}">
  <dimension ref="A1:M189"/>
  <sheetViews>
    <sheetView topLeftCell="A94" workbookViewId="0">
      <selection activeCell="K8" sqref="K8"/>
    </sheetView>
  </sheetViews>
  <sheetFormatPr defaultRowHeight="14.5"/>
  <cols>
    <col min="1" max="1" width="6" style="27" customWidth="1"/>
    <col min="2" max="2" width="24.36328125" customWidth="1"/>
    <col min="3" max="3" width="8" customWidth="1"/>
    <col min="4" max="4" width="7.453125" customWidth="1"/>
    <col min="5" max="5" width="9.36328125" customWidth="1"/>
    <col min="6" max="6" width="13.36328125" customWidth="1"/>
    <col min="7" max="7" width="11.54296875" customWidth="1"/>
    <col min="8" max="8" width="18.81640625" customWidth="1"/>
    <col min="9" max="9" width="19.36328125" customWidth="1"/>
    <col min="10" max="10" width="15.08984375" style="2" customWidth="1"/>
    <col min="11" max="11" width="16.453125" customWidth="1"/>
    <col min="12" max="12" width="11.54296875" customWidth="1"/>
    <col min="13" max="13" width="8.81640625" style="2" customWidth="1"/>
  </cols>
  <sheetData>
    <row r="1" spans="1:13" ht="17.5" customHeight="1">
      <c r="A1" s="247" t="s">
        <v>1525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M1"/>
    </row>
    <row r="2" spans="1:13" ht="15.5">
      <c r="A2" s="260" t="s">
        <v>1521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M2"/>
    </row>
    <row r="3" spans="1:13" ht="21" customHeight="1">
      <c r="A3" s="266" t="str">
        <f>MNHM!A3</f>
        <v>(Kèm theo Quyết định số: 221/QĐ-UBND ngày 01/10/2025 của UBND xã Nậm Nèn)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M3"/>
    </row>
    <row r="4" spans="1:13" ht="18" customHeight="1">
      <c r="A4" s="267" t="s">
        <v>0</v>
      </c>
      <c r="B4" s="268" t="s">
        <v>1</v>
      </c>
      <c r="C4" s="241" t="s">
        <v>2</v>
      </c>
      <c r="D4" s="241"/>
      <c r="E4" s="241"/>
      <c r="F4" s="241" t="s">
        <v>3</v>
      </c>
      <c r="G4" s="241" t="s">
        <v>6</v>
      </c>
      <c r="H4" s="241" t="s">
        <v>77</v>
      </c>
      <c r="I4" s="264" t="s">
        <v>78</v>
      </c>
      <c r="J4" s="264" t="s">
        <v>1226</v>
      </c>
      <c r="K4" s="241" t="s">
        <v>62</v>
      </c>
      <c r="M4"/>
    </row>
    <row r="5" spans="1:13" ht="50" customHeight="1">
      <c r="A5" s="267"/>
      <c r="B5" s="269"/>
      <c r="C5" s="53" t="s">
        <v>10</v>
      </c>
      <c r="D5" s="53" t="s">
        <v>11</v>
      </c>
      <c r="E5" s="53" t="s">
        <v>12</v>
      </c>
      <c r="F5" s="246"/>
      <c r="G5" s="246"/>
      <c r="H5" s="246"/>
      <c r="I5" s="265"/>
      <c r="J5" s="265"/>
      <c r="K5" s="246"/>
      <c r="M5"/>
    </row>
    <row r="6" spans="1:13" ht="20.5" customHeight="1">
      <c r="A6" s="13">
        <v>1</v>
      </c>
      <c r="B6" s="212" t="s">
        <v>1416</v>
      </c>
      <c r="C6" s="3">
        <v>22</v>
      </c>
      <c r="D6" s="3">
        <v>9</v>
      </c>
      <c r="E6" s="3">
        <v>2023</v>
      </c>
      <c r="F6" s="208">
        <v>360000</v>
      </c>
      <c r="G6" s="4">
        <v>9</v>
      </c>
      <c r="H6" s="209">
        <f t="shared" ref="H6:H105" si="0">F6*G6</f>
        <v>3240000</v>
      </c>
      <c r="I6" s="4" t="s">
        <v>1417</v>
      </c>
      <c r="J6" s="17" t="s">
        <v>1418</v>
      </c>
      <c r="K6" s="4"/>
      <c r="M6"/>
    </row>
    <row r="7" spans="1:13" ht="16.5" customHeight="1">
      <c r="A7" s="13">
        <v>2</v>
      </c>
      <c r="B7" s="212" t="s">
        <v>1419</v>
      </c>
      <c r="C7" s="3">
        <v>5</v>
      </c>
      <c r="D7" s="3">
        <v>7</v>
      </c>
      <c r="E7" s="3">
        <v>2023</v>
      </c>
      <c r="F7" s="208">
        <v>360000</v>
      </c>
      <c r="G7" s="4">
        <v>9</v>
      </c>
      <c r="H7" s="209">
        <f t="shared" si="0"/>
        <v>3240000</v>
      </c>
      <c r="I7" s="4" t="s">
        <v>1417</v>
      </c>
      <c r="J7" s="17" t="s">
        <v>1418</v>
      </c>
      <c r="K7" s="4"/>
      <c r="M7"/>
    </row>
    <row r="8" spans="1:13" ht="16.5" customHeight="1">
      <c r="A8" s="13">
        <v>3</v>
      </c>
      <c r="B8" s="212" t="s">
        <v>1420</v>
      </c>
      <c r="C8" s="3">
        <v>7</v>
      </c>
      <c r="D8" s="3">
        <v>8</v>
      </c>
      <c r="E8" s="3">
        <v>2023</v>
      </c>
      <c r="F8" s="208">
        <v>360000</v>
      </c>
      <c r="G8" s="4">
        <v>9</v>
      </c>
      <c r="H8" s="209">
        <f t="shared" si="0"/>
        <v>3240000</v>
      </c>
      <c r="I8" s="4" t="s">
        <v>1417</v>
      </c>
      <c r="J8" s="17" t="s">
        <v>1418</v>
      </c>
      <c r="K8" s="4"/>
      <c r="M8"/>
    </row>
    <row r="9" spans="1:13" ht="16.5" customHeight="1">
      <c r="A9" s="13">
        <v>4</v>
      </c>
      <c r="B9" s="212" t="s">
        <v>1421</v>
      </c>
      <c r="C9" s="3">
        <v>14</v>
      </c>
      <c r="D9" s="3">
        <v>12</v>
      </c>
      <c r="E9" s="3">
        <v>2023</v>
      </c>
      <c r="F9" s="208">
        <v>360000</v>
      </c>
      <c r="G9" s="4">
        <v>9</v>
      </c>
      <c r="H9" s="209">
        <f t="shared" si="0"/>
        <v>3240000</v>
      </c>
      <c r="I9" s="4" t="s">
        <v>1417</v>
      </c>
      <c r="J9" s="17" t="s">
        <v>1418</v>
      </c>
      <c r="K9" s="4"/>
      <c r="M9"/>
    </row>
    <row r="10" spans="1:13" ht="16.5" customHeight="1">
      <c r="A10" s="13">
        <v>5</v>
      </c>
      <c r="B10" s="212" t="s">
        <v>1422</v>
      </c>
      <c r="C10" s="3">
        <v>8</v>
      </c>
      <c r="D10" s="3">
        <v>11</v>
      </c>
      <c r="E10" s="3">
        <v>2023</v>
      </c>
      <c r="F10" s="208">
        <v>360000</v>
      </c>
      <c r="G10" s="4">
        <v>9</v>
      </c>
      <c r="H10" s="209">
        <f t="shared" si="0"/>
        <v>3240000</v>
      </c>
      <c r="I10" s="4" t="s">
        <v>1417</v>
      </c>
      <c r="J10" s="17" t="s">
        <v>1418</v>
      </c>
      <c r="K10" s="4"/>
      <c r="M10"/>
    </row>
    <row r="11" spans="1:13" ht="16.5" customHeight="1">
      <c r="A11" s="13">
        <v>6</v>
      </c>
      <c r="B11" s="212" t="s">
        <v>1423</v>
      </c>
      <c r="C11" s="3">
        <v>19</v>
      </c>
      <c r="D11" s="3">
        <v>2</v>
      </c>
      <c r="E11" s="3">
        <v>2023</v>
      </c>
      <c r="F11" s="208">
        <v>360000</v>
      </c>
      <c r="G11" s="4">
        <v>9</v>
      </c>
      <c r="H11" s="209">
        <f t="shared" si="0"/>
        <v>3240000</v>
      </c>
      <c r="I11" s="4" t="s">
        <v>1417</v>
      </c>
      <c r="J11" s="17" t="s">
        <v>1418</v>
      </c>
      <c r="K11" s="4"/>
      <c r="M11"/>
    </row>
    <row r="12" spans="1:13" ht="16.5" customHeight="1">
      <c r="A12" s="13">
        <v>7</v>
      </c>
      <c r="B12" s="212" t="s">
        <v>1424</v>
      </c>
      <c r="C12" s="3">
        <v>2</v>
      </c>
      <c r="D12" s="3">
        <v>7</v>
      </c>
      <c r="E12" s="3">
        <v>2023</v>
      </c>
      <c r="F12" s="208">
        <v>360000</v>
      </c>
      <c r="G12" s="4">
        <v>9</v>
      </c>
      <c r="H12" s="209">
        <f t="shared" si="0"/>
        <v>3240000</v>
      </c>
      <c r="I12" s="4" t="s">
        <v>1417</v>
      </c>
      <c r="J12" s="17" t="s">
        <v>1418</v>
      </c>
      <c r="K12" s="4"/>
      <c r="M12"/>
    </row>
    <row r="13" spans="1:13" ht="16.5" customHeight="1">
      <c r="A13" s="13">
        <v>8</v>
      </c>
      <c r="B13" s="212" t="s">
        <v>1425</v>
      </c>
      <c r="C13" s="3">
        <v>15</v>
      </c>
      <c r="D13" s="3">
        <v>8</v>
      </c>
      <c r="E13" s="3">
        <v>2023</v>
      </c>
      <c r="F13" s="208">
        <v>360000</v>
      </c>
      <c r="G13" s="4">
        <v>9</v>
      </c>
      <c r="H13" s="209">
        <f t="shared" si="0"/>
        <v>3240000</v>
      </c>
      <c r="I13" s="4" t="s">
        <v>1417</v>
      </c>
      <c r="J13" s="17" t="s">
        <v>1418</v>
      </c>
      <c r="K13" s="4"/>
      <c r="M13"/>
    </row>
    <row r="14" spans="1:13" ht="16.5" customHeight="1">
      <c r="A14" s="13">
        <v>9</v>
      </c>
      <c r="B14" s="212" t="s">
        <v>1426</v>
      </c>
      <c r="C14" s="3">
        <v>21</v>
      </c>
      <c r="D14" s="3">
        <v>7</v>
      </c>
      <c r="E14" s="3">
        <v>2023</v>
      </c>
      <c r="F14" s="208">
        <v>360000</v>
      </c>
      <c r="G14" s="4">
        <v>9</v>
      </c>
      <c r="H14" s="209">
        <f t="shared" si="0"/>
        <v>3240000</v>
      </c>
      <c r="I14" s="4" t="s">
        <v>1417</v>
      </c>
      <c r="J14" s="17" t="s">
        <v>1418</v>
      </c>
      <c r="K14" s="4"/>
      <c r="M14"/>
    </row>
    <row r="15" spans="1:13" ht="16.5" customHeight="1">
      <c r="A15" s="13">
        <v>10</v>
      </c>
      <c r="B15" s="212" t="s">
        <v>1427</v>
      </c>
      <c r="C15" s="3">
        <v>13</v>
      </c>
      <c r="D15" s="3">
        <v>10</v>
      </c>
      <c r="E15" s="3">
        <v>2023</v>
      </c>
      <c r="F15" s="208">
        <v>360000</v>
      </c>
      <c r="G15" s="4">
        <v>9</v>
      </c>
      <c r="H15" s="209">
        <f t="shared" si="0"/>
        <v>3240000</v>
      </c>
      <c r="I15" s="4" t="s">
        <v>1417</v>
      </c>
      <c r="J15" s="17" t="s">
        <v>1418</v>
      </c>
      <c r="K15" s="4"/>
      <c r="M15"/>
    </row>
    <row r="16" spans="1:13" ht="16.5" customHeight="1">
      <c r="A16" s="13">
        <v>11</v>
      </c>
      <c r="B16" s="212" t="s">
        <v>1428</v>
      </c>
      <c r="C16" s="3">
        <v>25</v>
      </c>
      <c r="D16" s="3">
        <v>4</v>
      </c>
      <c r="E16" s="3">
        <v>2023</v>
      </c>
      <c r="F16" s="208">
        <v>360000</v>
      </c>
      <c r="G16" s="4">
        <v>9</v>
      </c>
      <c r="H16" s="209">
        <f t="shared" si="0"/>
        <v>3240000</v>
      </c>
      <c r="I16" s="4" t="s">
        <v>1417</v>
      </c>
      <c r="J16" s="17" t="s">
        <v>1418</v>
      </c>
      <c r="K16" s="4"/>
      <c r="M16"/>
    </row>
    <row r="17" spans="1:13" ht="16.5" customHeight="1">
      <c r="A17" s="13">
        <v>12</v>
      </c>
      <c r="B17" s="212" t="s">
        <v>1157</v>
      </c>
      <c r="C17" s="3">
        <v>25</v>
      </c>
      <c r="D17" s="3">
        <v>4</v>
      </c>
      <c r="E17" s="3">
        <v>2024</v>
      </c>
      <c r="F17" s="208">
        <v>360000</v>
      </c>
      <c r="G17" s="4">
        <v>9</v>
      </c>
      <c r="H17" s="209">
        <f t="shared" si="0"/>
        <v>3240000</v>
      </c>
      <c r="I17" s="4" t="s">
        <v>1417</v>
      </c>
      <c r="J17" s="17" t="s">
        <v>1418</v>
      </c>
      <c r="K17" s="4"/>
      <c r="M17"/>
    </row>
    <row r="18" spans="1:13" ht="16.5" customHeight="1">
      <c r="A18" s="13">
        <v>13</v>
      </c>
      <c r="B18" s="212" t="s">
        <v>1429</v>
      </c>
      <c r="C18" s="3">
        <v>19</v>
      </c>
      <c r="D18" s="3">
        <v>8</v>
      </c>
      <c r="E18" s="3">
        <v>2024</v>
      </c>
      <c r="F18" s="208">
        <v>360000</v>
      </c>
      <c r="G18" s="4">
        <v>9</v>
      </c>
      <c r="H18" s="209">
        <f t="shared" si="0"/>
        <v>3240000</v>
      </c>
      <c r="I18" s="4" t="s">
        <v>1417</v>
      </c>
      <c r="J18" s="17" t="s">
        <v>1418</v>
      </c>
      <c r="K18" s="4"/>
      <c r="M18"/>
    </row>
    <row r="19" spans="1:13" ht="16.5" customHeight="1">
      <c r="A19" s="13">
        <v>14</v>
      </c>
      <c r="B19" s="212" t="s">
        <v>1430</v>
      </c>
      <c r="C19" s="3">
        <v>25</v>
      </c>
      <c r="D19" s="3">
        <v>5</v>
      </c>
      <c r="E19" s="3">
        <v>2023</v>
      </c>
      <c r="F19" s="208">
        <v>360000</v>
      </c>
      <c r="G19" s="4">
        <v>9</v>
      </c>
      <c r="H19" s="209">
        <f t="shared" si="0"/>
        <v>3240000</v>
      </c>
      <c r="I19" s="4" t="s">
        <v>1417</v>
      </c>
      <c r="J19" s="17" t="s">
        <v>1418</v>
      </c>
      <c r="K19" s="4"/>
      <c r="M19"/>
    </row>
    <row r="20" spans="1:13" ht="16.5" customHeight="1">
      <c r="A20" s="13">
        <v>15</v>
      </c>
      <c r="B20" s="212" t="s">
        <v>1431</v>
      </c>
      <c r="C20" s="3">
        <v>6</v>
      </c>
      <c r="D20" s="3">
        <v>6</v>
      </c>
      <c r="E20" s="3">
        <v>2023</v>
      </c>
      <c r="F20" s="208">
        <v>360000</v>
      </c>
      <c r="G20" s="4">
        <v>9</v>
      </c>
      <c r="H20" s="209">
        <f t="shared" si="0"/>
        <v>3240000</v>
      </c>
      <c r="I20" s="4" t="s">
        <v>1432</v>
      </c>
      <c r="J20" s="17" t="s">
        <v>1418</v>
      </c>
      <c r="K20" s="4"/>
      <c r="M20"/>
    </row>
    <row r="21" spans="1:13" ht="16.5" customHeight="1">
      <c r="A21" s="13">
        <v>16</v>
      </c>
      <c r="B21" s="212" t="s">
        <v>1433</v>
      </c>
      <c r="C21" s="3">
        <v>20</v>
      </c>
      <c r="D21" s="3">
        <v>8</v>
      </c>
      <c r="E21" s="3">
        <v>2023</v>
      </c>
      <c r="F21" s="208">
        <v>360000</v>
      </c>
      <c r="G21" s="4">
        <v>9</v>
      </c>
      <c r="H21" s="209">
        <f t="shared" si="0"/>
        <v>3240000</v>
      </c>
      <c r="I21" s="4" t="s">
        <v>1432</v>
      </c>
      <c r="J21" s="17" t="s">
        <v>1418</v>
      </c>
      <c r="K21" s="4"/>
      <c r="M21"/>
    </row>
    <row r="22" spans="1:13" ht="16.5" customHeight="1">
      <c r="A22" s="13">
        <v>17</v>
      </c>
      <c r="B22" s="212" t="s">
        <v>1434</v>
      </c>
      <c r="C22" s="3">
        <v>4</v>
      </c>
      <c r="D22" s="3">
        <v>11</v>
      </c>
      <c r="E22" s="3">
        <v>2023</v>
      </c>
      <c r="F22" s="208">
        <v>360000</v>
      </c>
      <c r="G22" s="4">
        <v>9</v>
      </c>
      <c r="H22" s="209">
        <f>F22*G22</f>
        <v>3240000</v>
      </c>
      <c r="I22" s="4" t="s">
        <v>1432</v>
      </c>
      <c r="J22" s="17" t="s">
        <v>1418</v>
      </c>
      <c r="K22" s="4"/>
      <c r="M22"/>
    </row>
    <row r="23" spans="1:13" ht="16.5" customHeight="1">
      <c r="A23" s="13">
        <v>18</v>
      </c>
      <c r="B23" s="212" t="s">
        <v>1435</v>
      </c>
      <c r="C23" s="3">
        <v>8</v>
      </c>
      <c r="D23" s="3">
        <v>10</v>
      </c>
      <c r="E23" s="3">
        <v>2023</v>
      </c>
      <c r="F23" s="208">
        <v>360000</v>
      </c>
      <c r="G23" s="4">
        <v>9</v>
      </c>
      <c r="H23" s="209">
        <f t="shared" si="0"/>
        <v>3240000</v>
      </c>
      <c r="I23" s="4" t="s">
        <v>1432</v>
      </c>
      <c r="J23" s="17" t="s">
        <v>1418</v>
      </c>
      <c r="K23" s="4"/>
      <c r="M23"/>
    </row>
    <row r="24" spans="1:13" ht="16.5" customHeight="1">
      <c r="A24" s="13">
        <v>19</v>
      </c>
      <c r="B24" s="212" t="s">
        <v>1436</v>
      </c>
      <c r="C24" s="3">
        <v>26</v>
      </c>
      <c r="D24" s="3">
        <v>1</v>
      </c>
      <c r="E24" s="3">
        <v>2023</v>
      </c>
      <c r="F24" s="208">
        <v>360000</v>
      </c>
      <c r="G24" s="4">
        <v>9</v>
      </c>
      <c r="H24" s="209">
        <f t="shared" si="0"/>
        <v>3240000</v>
      </c>
      <c r="I24" s="4" t="s">
        <v>1432</v>
      </c>
      <c r="J24" s="17" t="s">
        <v>1418</v>
      </c>
      <c r="K24" s="4"/>
      <c r="M24"/>
    </row>
    <row r="25" spans="1:13" ht="16.5" customHeight="1">
      <c r="A25" s="13">
        <v>20</v>
      </c>
      <c r="B25" s="212" t="s">
        <v>1437</v>
      </c>
      <c r="C25" s="3">
        <v>5</v>
      </c>
      <c r="D25" s="3">
        <v>5</v>
      </c>
      <c r="E25" s="3">
        <v>2023</v>
      </c>
      <c r="F25" s="208">
        <v>360000</v>
      </c>
      <c r="G25" s="4">
        <v>9</v>
      </c>
      <c r="H25" s="209">
        <f t="shared" si="0"/>
        <v>3240000</v>
      </c>
      <c r="I25" s="4" t="s">
        <v>1432</v>
      </c>
      <c r="J25" s="17" t="s">
        <v>1418</v>
      </c>
      <c r="K25" s="4"/>
      <c r="M25"/>
    </row>
    <row r="26" spans="1:13" ht="16.5" customHeight="1">
      <c r="A26" s="13">
        <v>21</v>
      </c>
      <c r="B26" s="212" t="s">
        <v>1438</v>
      </c>
      <c r="C26" s="3">
        <v>26</v>
      </c>
      <c r="D26" s="3">
        <v>2</v>
      </c>
      <c r="E26" s="3">
        <v>2024</v>
      </c>
      <c r="F26" s="208">
        <v>360000</v>
      </c>
      <c r="G26" s="4">
        <v>9</v>
      </c>
      <c r="H26" s="209">
        <f t="shared" si="0"/>
        <v>3240000</v>
      </c>
      <c r="I26" s="4" t="s">
        <v>1432</v>
      </c>
      <c r="J26" s="17" t="s">
        <v>1418</v>
      </c>
      <c r="K26" s="4"/>
      <c r="M26"/>
    </row>
    <row r="27" spans="1:13" ht="16.5" customHeight="1">
      <c r="A27" s="13">
        <v>22</v>
      </c>
      <c r="B27" s="212" t="s">
        <v>1439</v>
      </c>
      <c r="C27" s="3">
        <v>5</v>
      </c>
      <c r="D27" s="3">
        <v>2</v>
      </c>
      <c r="E27" s="3">
        <v>2024</v>
      </c>
      <c r="F27" s="208">
        <v>360000</v>
      </c>
      <c r="G27" s="4">
        <v>9</v>
      </c>
      <c r="H27" s="209">
        <f t="shared" si="0"/>
        <v>3240000</v>
      </c>
      <c r="I27" s="4" t="s">
        <v>1432</v>
      </c>
      <c r="J27" s="17" t="s">
        <v>1418</v>
      </c>
      <c r="K27" s="4"/>
      <c r="M27"/>
    </row>
    <row r="28" spans="1:13" ht="16.5" customHeight="1">
      <c r="A28" s="13">
        <v>23</v>
      </c>
      <c r="B28" s="212" t="s">
        <v>1440</v>
      </c>
      <c r="C28" s="3">
        <v>22</v>
      </c>
      <c r="D28" s="3">
        <v>8</v>
      </c>
      <c r="E28" s="3">
        <v>2024</v>
      </c>
      <c r="F28" s="208">
        <v>360000</v>
      </c>
      <c r="G28" s="4">
        <v>9</v>
      </c>
      <c r="H28" s="209">
        <f t="shared" si="0"/>
        <v>3240000</v>
      </c>
      <c r="I28" s="4" t="s">
        <v>1432</v>
      </c>
      <c r="J28" s="17" t="s">
        <v>1418</v>
      </c>
      <c r="K28" s="4"/>
      <c r="M28"/>
    </row>
    <row r="29" spans="1:13" ht="16.5" customHeight="1">
      <c r="A29" s="13">
        <v>24</v>
      </c>
      <c r="B29" s="212" t="s">
        <v>1441</v>
      </c>
      <c r="C29" s="3">
        <v>27</v>
      </c>
      <c r="D29" s="3">
        <v>6</v>
      </c>
      <c r="E29" s="3">
        <v>2024</v>
      </c>
      <c r="F29" s="208">
        <v>360000</v>
      </c>
      <c r="G29" s="4">
        <v>9</v>
      </c>
      <c r="H29" s="209">
        <f t="shared" si="0"/>
        <v>3240000</v>
      </c>
      <c r="I29" s="4" t="s">
        <v>1432</v>
      </c>
      <c r="J29" s="17" t="s">
        <v>1418</v>
      </c>
      <c r="K29" s="4"/>
      <c r="M29"/>
    </row>
    <row r="30" spans="1:13" ht="16.5" customHeight="1">
      <c r="A30" s="13">
        <v>25</v>
      </c>
      <c r="B30" s="213" t="s">
        <v>1442</v>
      </c>
      <c r="C30" s="3">
        <v>30</v>
      </c>
      <c r="D30" s="3">
        <v>3</v>
      </c>
      <c r="E30" s="3">
        <v>2023</v>
      </c>
      <c r="F30" s="208">
        <v>360000</v>
      </c>
      <c r="G30" s="4">
        <v>9</v>
      </c>
      <c r="H30" s="209">
        <f t="shared" si="0"/>
        <v>3240000</v>
      </c>
      <c r="I30" s="4" t="s">
        <v>1443</v>
      </c>
      <c r="J30" s="17" t="s">
        <v>1418</v>
      </c>
      <c r="K30" s="4"/>
      <c r="M30"/>
    </row>
    <row r="31" spans="1:13" ht="16.5" customHeight="1">
      <c r="A31" s="13">
        <v>26</v>
      </c>
      <c r="B31" s="213" t="s">
        <v>1444</v>
      </c>
      <c r="C31" s="3">
        <v>13</v>
      </c>
      <c r="D31" s="3">
        <v>6</v>
      </c>
      <c r="E31" s="3">
        <v>2023</v>
      </c>
      <c r="F31" s="208">
        <v>360000</v>
      </c>
      <c r="G31" s="4">
        <v>9</v>
      </c>
      <c r="H31" s="209">
        <f t="shared" si="0"/>
        <v>3240000</v>
      </c>
      <c r="I31" s="4" t="s">
        <v>1443</v>
      </c>
      <c r="J31" s="17" t="s">
        <v>1418</v>
      </c>
      <c r="K31" s="4"/>
      <c r="M31"/>
    </row>
    <row r="32" spans="1:13" ht="16.5" customHeight="1">
      <c r="A32" s="13">
        <v>27</v>
      </c>
      <c r="B32" s="213" t="s">
        <v>1445</v>
      </c>
      <c r="C32" s="3">
        <v>10</v>
      </c>
      <c r="D32" s="3">
        <v>4</v>
      </c>
      <c r="E32" s="3">
        <v>2023</v>
      </c>
      <c r="F32" s="208">
        <v>360000</v>
      </c>
      <c r="G32" s="4">
        <v>9</v>
      </c>
      <c r="H32" s="209">
        <f t="shared" si="0"/>
        <v>3240000</v>
      </c>
      <c r="I32" s="4" t="s">
        <v>1443</v>
      </c>
      <c r="J32" s="17" t="s">
        <v>1418</v>
      </c>
      <c r="K32" s="4"/>
      <c r="M32"/>
    </row>
    <row r="33" spans="1:13" ht="16.5" customHeight="1">
      <c r="A33" s="13">
        <v>28</v>
      </c>
      <c r="B33" s="213" t="s">
        <v>1446</v>
      </c>
      <c r="C33" s="3">
        <v>7</v>
      </c>
      <c r="D33" s="3">
        <v>8</v>
      </c>
      <c r="E33" s="3">
        <v>2023</v>
      </c>
      <c r="F33" s="208">
        <v>360000</v>
      </c>
      <c r="G33" s="4">
        <v>9</v>
      </c>
      <c r="H33" s="209">
        <f t="shared" si="0"/>
        <v>3240000</v>
      </c>
      <c r="I33" s="4" t="s">
        <v>1443</v>
      </c>
      <c r="J33" s="17" t="s">
        <v>1418</v>
      </c>
      <c r="K33" s="4"/>
      <c r="M33"/>
    </row>
    <row r="34" spans="1:13" ht="16.5" customHeight="1">
      <c r="A34" s="13">
        <v>29</v>
      </c>
      <c r="B34" s="213" t="s">
        <v>1447</v>
      </c>
      <c r="C34" s="3">
        <v>30</v>
      </c>
      <c r="D34" s="3">
        <v>8</v>
      </c>
      <c r="E34" s="3">
        <v>2023</v>
      </c>
      <c r="F34" s="208">
        <v>360000</v>
      </c>
      <c r="G34" s="4">
        <v>9</v>
      </c>
      <c r="H34" s="209">
        <f t="shared" si="0"/>
        <v>3240000</v>
      </c>
      <c r="I34" s="4" t="s">
        <v>1443</v>
      </c>
      <c r="J34" s="17" t="s">
        <v>1418</v>
      </c>
      <c r="K34" s="4"/>
      <c r="M34"/>
    </row>
    <row r="35" spans="1:13" ht="16.5" customHeight="1">
      <c r="A35" s="13">
        <v>30</v>
      </c>
      <c r="B35" s="213" t="s">
        <v>1448</v>
      </c>
      <c r="C35" s="3">
        <v>27</v>
      </c>
      <c r="D35" s="3">
        <v>9</v>
      </c>
      <c r="E35" s="3">
        <v>2023</v>
      </c>
      <c r="F35" s="208">
        <v>360000</v>
      </c>
      <c r="G35" s="4">
        <v>9</v>
      </c>
      <c r="H35" s="209">
        <f t="shared" si="0"/>
        <v>3240000</v>
      </c>
      <c r="I35" s="4" t="s">
        <v>1443</v>
      </c>
      <c r="J35" s="17" t="s">
        <v>1418</v>
      </c>
      <c r="K35" s="4"/>
      <c r="M35"/>
    </row>
    <row r="36" spans="1:13" ht="16.5" customHeight="1">
      <c r="A36" s="13">
        <v>31</v>
      </c>
      <c r="B36" s="213" t="s">
        <v>1449</v>
      </c>
      <c r="C36" s="3">
        <v>2</v>
      </c>
      <c r="D36" s="3">
        <v>10</v>
      </c>
      <c r="E36" s="3">
        <v>2023</v>
      </c>
      <c r="F36" s="208">
        <v>360000</v>
      </c>
      <c r="G36" s="4">
        <v>9</v>
      </c>
      <c r="H36" s="209">
        <f t="shared" si="0"/>
        <v>3240000</v>
      </c>
      <c r="I36" s="4" t="s">
        <v>1443</v>
      </c>
      <c r="J36" s="17" t="s">
        <v>1418</v>
      </c>
      <c r="K36" s="4"/>
      <c r="M36"/>
    </row>
    <row r="37" spans="1:13" ht="16.5" customHeight="1">
      <c r="A37" s="13">
        <v>32</v>
      </c>
      <c r="B37" s="213" t="s">
        <v>1450</v>
      </c>
      <c r="C37" s="3">
        <v>1</v>
      </c>
      <c r="D37" s="3">
        <v>7</v>
      </c>
      <c r="E37" s="3">
        <v>2023</v>
      </c>
      <c r="F37" s="208">
        <v>360000</v>
      </c>
      <c r="G37" s="4">
        <v>9</v>
      </c>
      <c r="H37" s="209">
        <f t="shared" si="0"/>
        <v>3240000</v>
      </c>
      <c r="I37" s="4" t="s">
        <v>1443</v>
      </c>
      <c r="J37" s="17" t="s">
        <v>1418</v>
      </c>
      <c r="K37" s="4"/>
      <c r="M37"/>
    </row>
    <row r="38" spans="1:13" ht="16.5" customHeight="1">
      <c r="A38" s="13">
        <v>33</v>
      </c>
      <c r="B38" s="214" t="s">
        <v>1451</v>
      </c>
      <c r="C38" s="3">
        <v>25</v>
      </c>
      <c r="D38" s="3">
        <v>3</v>
      </c>
      <c r="E38" s="3">
        <v>2023</v>
      </c>
      <c r="F38" s="208">
        <v>360000</v>
      </c>
      <c r="G38" s="4">
        <v>9</v>
      </c>
      <c r="H38" s="209">
        <f t="shared" si="0"/>
        <v>3240000</v>
      </c>
      <c r="I38" s="4" t="s">
        <v>1452</v>
      </c>
      <c r="J38" s="17" t="s">
        <v>1418</v>
      </c>
      <c r="K38" s="4"/>
      <c r="M38"/>
    </row>
    <row r="39" spans="1:13" ht="16.5" customHeight="1">
      <c r="A39" s="13">
        <v>34</v>
      </c>
      <c r="B39" s="214" t="s">
        <v>1453</v>
      </c>
      <c r="C39" s="3">
        <v>10</v>
      </c>
      <c r="D39" s="3">
        <v>4</v>
      </c>
      <c r="E39" s="3">
        <v>2023</v>
      </c>
      <c r="F39" s="208">
        <v>360000</v>
      </c>
      <c r="G39" s="4">
        <v>9</v>
      </c>
      <c r="H39" s="209">
        <f t="shared" si="0"/>
        <v>3240000</v>
      </c>
      <c r="I39" s="4" t="s">
        <v>1452</v>
      </c>
      <c r="J39" s="17" t="s">
        <v>1418</v>
      </c>
      <c r="K39" s="4"/>
      <c r="M39"/>
    </row>
    <row r="40" spans="1:13" ht="16.5" customHeight="1">
      <c r="A40" s="13">
        <v>35</v>
      </c>
      <c r="B40" s="214" t="s">
        <v>1454</v>
      </c>
      <c r="C40" s="3">
        <v>3</v>
      </c>
      <c r="D40" s="3">
        <v>6</v>
      </c>
      <c r="E40" s="3">
        <v>2023</v>
      </c>
      <c r="F40" s="208">
        <v>360000</v>
      </c>
      <c r="G40" s="4">
        <v>9</v>
      </c>
      <c r="H40" s="209">
        <f t="shared" si="0"/>
        <v>3240000</v>
      </c>
      <c r="I40" s="4" t="s">
        <v>1452</v>
      </c>
      <c r="J40" s="17" t="s">
        <v>1418</v>
      </c>
      <c r="K40" s="4"/>
      <c r="M40"/>
    </row>
    <row r="41" spans="1:13" ht="16.5" customHeight="1">
      <c r="A41" s="13">
        <v>36</v>
      </c>
      <c r="B41" s="214" t="s">
        <v>1455</v>
      </c>
      <c r="C41" s="3">
        <v>12</v>
      </c>
      <c r="D41" s="3">
        <v>8</v>
      </c>
      <c r="E41" s="3">
        <v>2023</v>
      </c>
      <c r="F41" s="208">
        <v>360000</v>
      </c>
      <c r="G41" s="4">
        <v>9</v>
      </c>
      <c r="H41" s="209">
        <f t="shared" si="0"/>
        <v>3240000</v>
      </c>
      <c r="I41" s="4" t="s">
        <v>1452</v>
      </c>
      <c r="J41" s="17" t="s">
        <v>1418</v>
      </c>
      <c r="K41" s="4"/>
      <c r="M41"/>
    </row>
    <row r="42" spans="1:13" ht="16.5" customHeight="1">
      <c r="A42" s="13">
        <v>37</v>
      </c>
      <c r="B42" s="214" t="s">
        <v>1456</v>
      </c>
      <c r="C42" s="3">
        <v>4</v>
      </c>
      <c r="D42" s="3">
        <v>10</v>
      </c>
      <c r="E42" s="3">
        <v>2023</v>
      </c>
      <c r="F42" s="208">
        <v>360000</v>
      </c>
      <c r="G42" s="4">
        <v>9</v>
      </c>
      <c r="H42" s="209">
        <f t="shared" si="0"/>
        <v>3240000</v>
      </c>
      <c r="I42" s="4" t="s">
        <v>1452</v>
      </c>
      <c r="J42" s="17" t="s">
        <v>1418</v>
      </c>
      <c r="K42" s="4"/>
      <c r="M42"/>
    </row>
    <row r="43" spans="1:13" ht="16.5" customHeight="1">
      <c r="A43" s="13">
        <v>38</v>
      </c>
      <c r="B43" s="214" t="s">
        <v>1457</v>
      </c>
      <c r="C43" s="3">
        <v>4</v>
      </c>
      <c r="D43" s="3">
        <v>12</v>
      </c>
      <c r="E43" s="3">
        <v>2023</v>
      </c>
      <c r="F43" s="208">
        <v>360000</v>
      </c>
      <c r="G43" s="4">
        <v>9</v>
      </c>
      <c r="H43" s="209">
        <f t="shared" si="0"/>
        <v>3240000</v>
      </c>
      <c r="I43" s="4" t="s">
        <v>1452</v>
      </c>
      <c r="J43" s="17" t="s">
        <v>1418</v>
      </c>
      <c r="K43" s="4"/>
      <c r="M43"/>
    </row>
    <row r="44" spans="1:13" ht="16.5" customHeight="1">
      <c r="A44" s="13">
        <v>39</v>
      </c>
      <c r="B44" s="214" t="s">
        <v>1458</v>
      </c>
      <c r="C44" s="3">
        <v>25</v>
      </c>
      <c r="D44" s="3">
        <v>1</v>
      </c>
      <c r="E44" s="3">
        <v>2023</v>
      </c>
      <c r="F44" s="208">
        <v>360000</v>
      </c>
      <c r="G44" s="4">
        <v>9</v>
      </c>
      <c r="H44" s="209">
        <f t="shared" si="0"/>
        <v>3240000</v>
      </c>
      <c r="I44" s="4" t="s">
        <v>1452</v>
      </c>
      <c r="J44" s="17" t="s">
        <v>1418</v>
      </c>
      <c r="K44" s="4"/>
      <c r="M44"/>
    </row>
    <row r="45" spans="1:13" ht="16.5" customHeight="1">
      <c r="A45" s="13">
        <v>40</v>
      </c>
      <c r="B45" s="214" t="s">
        <v>1459</v>
      </c>
      <c r="C45" s="3">
        <v>1</v>
      </c>
      <c r="D45" s="3">
        <v>9</v>
      </c>
      <c r="E45" s="3">
        <v>2023</v>
      </c>
      <c r="F45" s="208">
        <v>360000</v>
      </c>
      <c r="G45" s="4">
        <v>9</v>
      </c>
      <c r="H45" s="209">
        <f t="shared" si="0"/>
        <v>3240000</v>
      </c>
      <c r="I45" s="4" t="s">
        <v>1452</v>
      </c>
      <c r="J45" s="17" t="s">
        <v>1418</v>
      </c>
      <c r="K45" s="4"/>
      <c r="M45"/>
    </row>
    <row r="46" spans="1:13" ht="16.5" customHeight="1">
      <c r="A46" s="13">
        <v>41</v>
      </c>
      <c r="B46" s="214" t="s">
        <v>1460</v>
      </c>
      <c r="C46" s="3">
        <v>19</v>
      </c>
      <c r="D46" s="3">
        <v>2</v>
      </c>
      <c r="E46" s="3">
        <v>2024</v>
      </c>
      <c r="F46" s="208">
        <v>360000</v>
      </c>
      <c r="G46" s="4">
        <v>9</v>
      </c>
      <c r="H46" s="209">
        <f t="shared" si="0"/>
        <v>3240000</v>
      </c>
      <c r="I46" s="4" t="s">
        <v>1452</v>
      </c>
      <c r="J46" s="17" t="s">
        <v>1418</v>
      </c>
      <c r="K46" s="4"/>
      <c r="M46"/>
    </row>
    <row r="47" spans="1:13" ht="16.5" customHeight="1">
      <c r="A47" s="13">
        <v>42</v>
      </c>
      <c r="B47" s="214" t="s">
        <v>1461</v>
      </c>
      <c r="C47" s="3">
        <v>29</v>
      </c>
      <c r="D47" s="3">
        <v>3</v>
      </c>
      <c r="E47" s="3">
        <v>2023</v>
      </c>
      <c r="F47" s="208">
        <v>360000</v>
      </c>
      <c r="G47" s="4">
        <v>9</v>
      </c>
      <c r="H47" s="209">
        <f t="shared" si="0"/>
        <v>3240000</v>
      </c>
      <c r="I47" s="4" t="s">
        <v>1462</v>
      </c>
      <c r="J47" s="17" t="s">
        <v>1418</v>
      </c>
      <c r="K47" s="4"/>
      <c r="M47"/>
    </row>
    <row r="48" spans="1:13" ht="16.5" customHeight="1">
      <c r="A48" s="13">
        <v>43</v>
      </c>
      <c r="B48" s="214" t="s">
        <v>1463</v>
      </c>
      <c r="C48" s="3">
        <v>29</v>
      </c>
      <c r="D48" s="3">
        <v>7</v>
      </c>
      <c r="E48" s="3">
        <v>2023</v>
      </c>
      <c r="F48" s="208">
        <v>360000</v>
      </c>
      <c r="G48" s="4">
        <v>9</v>
      </c>
      <c r="H48" s="209">
        <f t="shared" si="0"/>
        <v>3240000</v>
      </c>
      <c r="I48" s="4" t="s">
        <v>1462</v>
      </c>
      <c r="J48" s="17" t="s">
        <v>1418</v>
      </c>
      <c r="K48" s="4"/>
      <c r="M48"/>
    </row>
    <row r="49" spans="1:13" ht="16.5" customHeight="1">
      <c r="A49" s="13">
        <v>44</v>
      </c>
      <c r="B49" s="214" t="s">
        <v>1464</v>
      </c>
      <c r="C49" s="3">
        <v>29</v>
      </c>
      <c r="D49" s="3">
        <v>5</v>
      </c>
      <c r="E49" s="3">
        <v>2023</v>
      </c>
      <c r="F49" s="208">
        <v>360000</v>
      </c>
      <c r="G49" s="4">
        <v>9</v>
      </c>
      <c r="H49" s="209">
        <f t="shared" si="0"/>
        <v>3240000</v>
      </c>
      <c r="I49" s="4" t="s">
        <v>1462</v>
      </c>
      <c r="J49" s="17" t="s">
        <v>1418</v>
      </c>
      <c r="K49" s="4"/>
      <c r="M49"/>
    </row>
    <row r="50" spans="1:13" ht="16.5" customHeight="1">
      <c r="A50" s="13">
        <v>45</v>
      </c>
      <c r="B50" s="214" t="s">
        <v>1465</v>
      </c>
      <c r="C50" s="3">
        <v>28</v>
      </c>
      <c r="D50" s="3">
        <v>4</v>
      </c>
      <c r="E50" s="3">
        <v>2023</v>
      </c>
      <c r="F50" s="208">
        <v>360000</v>
      </c>
      <c r="G50" s="4">
        <v>9</v>
      </c>
      <c r="H50" s="209">
        <f t="shared" si="0"/>
        <v>3240000</v>
      </c>
      <c r="I50" s="4" t="s">
        <v>1462</v>
      </c>
      <c r="J50" s="17" t="s">
        <v>1418</v>
      </c>
      <c r="K50" s="4"/>
      <c r="M50"/>
    </row>
    <row r="51" spans="1:13" ht="16.5" customHeight="1">
      <c r="A51" s="13">
        <v>46</v>
      </c>
      <c r="B51" s="214" t="s">
        <v>1466</v>
      </c>
      <c r="C51" s="3">
        <v>14</v>
      </c>
      <c r="D51" s="3">
        <v>2</v>
      </c>
      <c r="E51" s="3">
        <v>2023</v>
      </c>
      <c r="F51" s="208">
        <v>360000</v>
      </c>
      <c r="G51" s="4">
        <v>9</v>
      </c>
      <c r="H51" s="209">
        <f t="shared" si="0"/>
        <v>3240000</v>
      </c>
      <c r="I51" s="4" t="s">
        <v>1462</v>
      </c>
      <c r="J51" s="17" t="s">
        <v>1418</v>
      </c>
      <c r="K51" s="4"/>
      <c r="M51"/>
    </row>
    <row r="52" spans="1:13" ht="16.5" customHeight="1">
      <c r="A52" s="13">
        <v>47</v>
      </c>
      <c r="B52" s="214" t="s">
        <v>1467</v>
      </c>
      <c r="C52" s="3">
        <v>6</v>
      </c>
      <c r="D52" s="3">
        <v>10</v>
      </c>
      <c r="E52" s="3">
        <v>2023</v>
      </c>
      <c r="F52" s="208">
        <v>360000</v>
      </c>
      <c r="G52" s="4">
        <v>9</v>
      </c>
      <c r="H52" s="209">
        <f t="shared" si="0"/>
        <v>3240000</v>
      </c>
      <c r="I52" s="4" t="s">
        <v>1462</v>
      </c>
      <c r="J52" s="17" t="s">
        <v>1418</v>
      </c>
      <c r="K52" s="4"/>
      <c r="M52"/>
    </row>
    <row r="53" spans="1:13" ht="16.5" customHeight="1">
      <c r="A53" s="13">
        <v>48</v>
      </c>
      <c r="B53" s="214" t="s">
        <v>1468</v>
      </c>
      <c r="C53" s="3">
        <v>31</v>
      </c>
      <c r="D53" s="3">
        <v>10</v>
      </c>
      <c r="E53" s="3">
        <v>2023</v>
      </c>
      <c r="F53" s="208">
        <v>360000</v>
      </c>
      <c r="G53" s="4">
        <v>9</v>
      </c>
      <c r="H53" s="209">
        <f t="shared" si="0"/>
        <v>3240000</v>
      </c>
      <c r="I53" s="4" t="s">
        <v>1462</v>
      </c>
      <c r="J53" s="17" t="s">
        <v>1418</v>
      </c>
      <c r="K53" s="4"/>
      <c r="M53"/>
    </row>
    <row r="54" spans="1:13" ht="16.5" customHeight="1">
      <c r="A54" s="13">
        <v>49</v>
      </c>
      <c r="B54" s="214" t="s">
        <v>1469</v>
      </c>
      <c r="C54" s="3">
        <v>28</v>
      </c>
      <c r="D54" s="3">
        <v>9</v>
      </c>
      <c r="E54" s="3">
        <v>2023</v>
      </c>
      <c r="F54" s="208">
        <v>360000</v>
      </c>
      <c r="G54" s="4">
        <v>9</v>
      </c>
      <c r="H54" s="209">
        <f t="shared" si="0"/>
        <v>3240000</v>
      </c>
      <c r="I54" s="4" t="s">
        <v>1470</v>
      </c>
      <c r="J54" s="17" t="s">
        <v>1418</v>
      </c>
      <c r="K54" s="4"/>
      <c r="M54"/>
    </row>
    <row r="55" spans="1:13" ht="16.5" customHeight="1">
      <c r="A55" s="13">
        <v>50</v>
      </c>
      <c r="B55" s="214" t="s">
        <v>1471</v>
      </c>
      <c r="C55" s="3">
        <v>15</v>
      </c>
      <c r="D55" s="3">
        <v>11</v>
      </c>
      <c r="E55" s="3">
        <v>2023</v>
      </c>
      <c r="F55" s="208">
        <v>360000</v>
      </c>
      <c r="G55" s="4">
        <v>9</v>
      </c>
      <c r="H55" s="209">
        <f t="shared" si="0"/>
        <v>3240000</v>
      </c>
      <c r="I55" s="4" t="s">
        <v>1470</v>
      </c>
      <c r="J55" s="17" t="s">
        <v>1418</v>
      </c>
      <c r="K55" s="4"/>
      <c r="M55"/>
    </row>
    <row r="56" spans="1:13" ht="16.5" customHeight="1">
      <c r="A56" s="13">
        <v>51</v>
      </c>
      <c r="B56" s="214" t="s">
        <v>1472</v>
      </c>
      <c r="C56" s="3">
        <v>18</v>
      </c>
      <c r="D56" s="3">
        <v>12</v>
      </c>
      <c r="E56" s="3">
        <v>2023</v>
      </c>
      <c r="F56" s="208">
        <v>360000</v>
      </c>
      <c r="G56" s="4">
        <v>9</v>
      </c>
      <c r="H56" s="209">
        <f t="shared" si="0"/>
        <v>3240000</v>
      </c>
      <c r="I56" s="4" t="s">
        <v>1470</v>
      </c>
      <c r="J56" s="17" t="s">
        <v>1418</v>
      </c>
      <c r="K56" s="4"/>
      <c r="M56"/>
    </row>
    <row r="57" spans="1:13" ht="16.5" customHeight="1">
      <c r="A57" s="13">
        <v>52</v>
      </c>
      <c r="B57" s="214" t="s">
        <v>1473</v>
      </c>
      <c r="C57" s="3">
        <v>13</v>
      </c>
      <c r="D57" s="3">
        <v>1</v>
      </c>
      <c r="E57" s="3">
        <v>2024</v>
      </c>
      <c r="F57" s="208">
        <v>360000</v>
      </c>
      <c r="G57" s="4">
        <v>9</v>
      </c>
      <c r="H57" s="209">
        <f t="shared" si="0"/>
        <v>3240000</v>
      </c>
      <c r="I57" s="4" t="s">
        <v>1470</v>
      </c>
      <c r="J57" s="17" t="s">
        <v>1418</v>
      </c>
      <c r="K57" s="4"/>
      <c r="M57"/>
    </row>
    <row r="58" spans="1:13" ht="16.5" customHeight="1">
      <c r="A58" s="13">
        <v>53</v>
      </c>
      <c r="B58" s="214" t="s">
        <v>1474</v>
      </c>
      <c r="C58" s="3">
        <v>8</v>
      </c>
      <c r="D58" s="3">
        <v>4</v>
      </c>
      <c r="E58" s="3">
        <v>2023</v>
      </c>
      <c r="F58" s="208">
        <v>360000</v>
      </c>
      <c r="G58" s="4">
        <v>9</v>
      </c>
      <c r="H58" s="209">
        <f t="shared" si="0"/>
        <v>3240000</v>
      </c>
      <c r="I58" s="4" t="s">
        <v>1470</v>
      </c>
      <c r="J58" s="17" t="s">
        <v>1418</v>
      </c>
      <c r="K58" s="4"/>
      <c r="M58"/>
    </row>
    <row r="59" spans="1:13" ht="16.5" customHeight="1">
      <c r="A59" s="13">
        <v>54</v>
      </c>
      <c r="B59" s="212" t="s">
        <v>1475</v>
      </c>
      <c r="C59" s="3">
        <v>25</v>
      </c>
      <c r="D59" s="3">
        <v>2</v>
      </c>
      <c r="E59" s="3">
        <v>2023</v>
      </c>
      <c r="F59" s="208">
        <v>360000</v>
      </c>
      <c r="G59" s="4">
        <v>9</v>
      </c>
      <c r="H59" s="209">
        <f t="shared" si="0"/>
        <v>3240000</v>
      </c>
      <c r="I59" s="4" t="s">
        <v>1476</v>
      </c>
      <c r="J59" s="17" t="s">
        <v>1418</v>
      </c>
      <c r="K59" s="4"/>
      <c r="M59"/>
    </row>
    <row r="60" spans="1:13" ht="16.5" customHeight="1">
      <c r="A60" s="13">
        <v>55</v>
      </c>
      <c r="B60" s="212" t="s">
        <v>1477</v>
      </c>
      <c r="C60" s="3">
        <v>24</v>
      </c>
      <c r="D60" s="3">
        <v>3</v>
      </c>
      <c r="E60" s="3">
        <v>2023</v>
      </c>
      <c r="F60" s="208">
        <v>360000</v>
      </c>
      <c r="G60" s="4">
        <v>9</v>
      </c>
      <c r="H60" s="209">
        <f t="shared" si="0"/>
        <v>3240000</v>
      </c>
      <c r="I60" s="4" t="s">
        <v>1476</v>
      </c>
      <c r="J60" s="17" t="s">
        <v>1418</v>
      </c>
      <c r="K60" s="4"/>
      <c r="M60"/>
    </row>
    <row r="61" spans="1:13" ht="16.5" customHeight="1">
      <c r="A61" s="13">
        <v>56</v>
      </c>
      <c r="B61" s="212" t="s">
        <v>1478</v>
      </c>
      <c r="C61" s="3">
        <v>4</v>
      </c>
      <c r="D61" s="3">
        <v>3</v>
      </c>
      <c r="E61" s="3">
        <v>2023</v>
      </c>
      <c r="F61" s="208">
        <v>360000</v>
      </c>
      <c r="G61" s="4">
        <v>9</v>
      </c>
      <c r="H61" s="209">
        <f t="shared" si="0"/>
        <v>3240000</v>
      </c>
      <c r="I61" s="4" t="s">
        <v>1476</v>
      </c>
      <c r="J61" s="17" t="s">
        <v>1418</v>
      </c>
      <c r="K61" s="4"/>
      <c r="M61"/>
    </row>
    <row r="62" spans="1:13" ht="16.5" customHeight="1">
      <c r="A62" s="13">
        <v>57</v>
      </c>
      <c r="B62" s="212" t="s">
        <v>1479</v>
      </c>
      <c r="C62" s="3">
        <v>19</v>
      </c>
      <c r="D62" s="3">
        <v>4</v>
      </c>
      <c r="E62" s="3">
        <v>2023</v>
      </c>
      <c r="F62" s="208">
        <v>360000</v>
      </c>
      <c r="G62" s="4">
        <v>9</v>
      </c>
      <c r="H62" s="209">
        <f t="shared" si="0"/>
        <v>3240000</v>
      </c>
      <c r="I62" s="4" t="s">
        <v>1476</v>
      </c>
      <c r="J62" s="17" t="s">
        <v>1418</v>
      </c>
      <c r="K62" s="4"/>
      <c r="M62"/>
    </row>
    <row r="63" spans="1:13" ht="16.5" customHeight="1">
      <c r="A63" s="13">
        <v>58</v>
      </c>
      <c r="B63" s="212" t="s">
        <v>1480</v>
      </c>
      <c r="C63" s="3">
        <v>4</v>
      </c>
      <c r="D63" s="3">
        <v>5</v>
      </c>
      <c r="E63" s="3">
        <v>2023</v>
      </c>
      <c r="F63" s="208">
        <v>360000</v>
      </c>
      <c r="G63" s="4">
        <v>9</v>
      </c>
      <c r="H63" s="209">
        <f t="shared" si="0"/>
        <v>3240000</v>
      </c>
      <c r="I63" s="4" t="s">
        <v>1476</v>
      </c>
      <c r="J63" s="17" t="s">
        <v>1418</v>
      </c>
      <c r="K63" s="4"/>
      <c r="M63"/>
    </row>
    <row r="64" spans="1:13" ht="16.5" customHeight="1">
      <c r="A64" s="13">
        <v>59</v>
      </c>
      <c r="B64" s="212" t="s">
        <v>1481</v>
      </c>
      <c r="C64" s="3">
        <v>27</v>
      </c>
      <c r="D64" s="3">
        <v>6</v>
      </c>
      <c r="E64" s="3">
        <v>2023</v>
      </c>
      <c r="F64" s="208">
        <v>360000</v>
      </c>
      <c r="G64" s="4">
        <v>9</v>
      </c>
      <c r="H64" s="209">
        <f t="shared" si="0"/>
        <v>3240000</v>
      </c>
      <c r="I64" s="4" t="s">
        <v>1476</v>
      </c>
      <c r="J64" s="17" t="s">
        <v>1418</v>
      </c>
      <c r="K64" s="4"/>
      <c r="M64"/>
    </row>
    <row r="65" spans="1:13" ht="16.5" customHeight="1">
      <c r="A65" s="13">
        <v>60</v>
      </c>
      <c r="B65" s="212" t="s">
        <v>1482</v>
      </c>
      <c r="C65" s="3">
        <v>13</v>
      </c>
      <c r="D65" s="3">
        <v>7</v>
      </c>
      <c r="E65" s="3">
        <v>2023</v>
      </c>
      <c r="F65" s="208">
        <v>360000</v>
      </c>
      <c r="G65" s="4">
        <v>9</v>
      </c>
      <c r="H65" s="209">
        <f t="shared" si="0"/>
        <v>3240000</v>
      </c>
      <c r="I65" s="4" t="s">
        <v>1476</v>
      </c>
      <c r="J65" s="17" t="s">
        <v>1418</v>
      </c>
      <c r="K65" s="4"/>
      <c r="M65"/>
    </row>
    <row r="66" spans="1:13" ht="16.5" customHeight="1">
      <c r="A66" s="13">
        <v>61</v>
      </c>
      <c r="B66" s="212" t="s">
        <v>1483</v>
      </c>
      <c r="C66" s="3">
        <v>29</v>
      </c>
      <c r="D66" s="3">
        <v>8</v>
      </c>
      <c r="E66" s="3">
        <v>2023</v>
      </c>
      <c r="F66" s="208">
        <v>360000</v>
      </c>
      <c r="G66" s="4">
        <v>9</v>
      </c>
      <c r="H66" s="209">
        <f t="shared" si="0"/>
        <v>3240000</v>
      </c>
      <c r="I66" s="4" t="s">
        <v>1476</v>
      </c>
      <c r="J66" s="17" t="s">
        <v>1418</v>
      </c>
      <c r="K66" s="4"/>
      <c r="M66"/>
    </row>
    <row r="67" spans="1:13" ht="16.5" customHeight="1">
      <c r="A67" s="13">
        <v>62</v>
      </c>
      <c r="B67" s="212" t="s">
        <v>1484</v>
      </c>
      <c r="C67" s="3">
        <v>17</v>
      </c>
      <c r="D67" s="3">
        <v>10</v>
      </c>
      <c r="E67" s="3">
        <v>2023</v>
      </c>
      <c r="F67" s="208">
        <v>360000</v>
      </c>
      <c r="G67" s="4">
        <v>9</v>
      </c>
      <c r="H67" s="209">
        <f t="shared" si="0"/>
        <v>3240000</v>
      </c>
      <c r="I67" s="4" t="s">
        <v>1476</v>
      </c>
      <c r="J67" s="17" t="s">
        <v>1418</v>
      </c>
      <c r="K67" s="4"/>
      <c r="M67"/>
    </row>
    <row r="68" spans="1:13" ht="16.5" customHeight="1">
      <c r="A68" s="13">
        <v>63</v>
      </c>
      <c r="B68" s="212" t="s">
        <v>1485</v>
      </c>
      <c r="C68" s="3">
        <v>15</v>
      </c>
      <c r="D68" s="3">
        <v>12</v>
      </c>
      <c r="E68" s="3">
        <v>2023</v>
      </c>
      <c r="F68" s="208">
        <v>360000</v>
      </c>
      <c r="G68" s="4">
        <v>9</v>
      </c>
      <c r="H68" s="209">
        <f t="shared" si="0"/>
        <v>3240000</v>
      </c>
      <c r="I68" s="4" t="s">
        <v>1476</v>
      </c>
      <c r="J68" s="17" t="s">
        <v>1418</v>
      </c>
      <c r="K68" s="4"/>
      <c r="M68"/>
    </row>
    <row r="69" spans="1:13" ht="16.5" customHeight="1">
      <c r="A69" s="13">
        <v>64</v>
      </c>
      <c r="B69" s="212" t="s">
        <v>1486</v>
      </c>
      <c r="C69" s="3">
        <v>21</v>
      </c>
      <c r="D69" s="3">
        <v>11</v>
      </c>
      <c r="E69" s="3">
        <v>2023</v>
      </c>
      <c r="F69" s="208">
        <v>360000</v>
      </c>
      <c r="G69" s="4">
        <v>9</v>
      </c>
      <c r="H69" s="209">
        <f t="shared" si="0"/>
        <v>3240000</v>
      </c>
      <c r="I69" s="4" t="s">
        <v>1476</v>
      </c>
      <c r="J69" s="17" t="s">
        <v>1418</v>
      </c>
      <c r="K69" s="4"/>
      <c r="M69"/>
    </row>
    <row r="70" spans="1:13" ht="16.5" customHeight="1">
      <c r="A70" s="13">
        <v>65</v>
      </c>
      <c r="B70" s="212" t="s">
        <v>1487</v>
      </c>
      <c r="C70" s="3">
        <v>19</v>
      </c>
      <c r="D70" s="3">
        <v>2</v>
      </c>
      <c r="E70" s="3">
        <v>2023</v>
      </c>
      <c r="F70" s="208">
        <v>360000</v>
      </c>
      <c r="G70" s="4">
        <v>9</v>
      </c>
      <c r="H70" s="209">
        <f t="shared" si="0"/>
        <v>3240000</v>
      </c>
      <c r="I70" s="4" t="s">
        <v>1476</v>
      </c>
      <c r="J70" s="17" t="s">
        <v>1418</v>
      </c>
      <c r="K70" s="4"/>
      <c r="M70"/>
    </row>
    <row r="71" spans="1:13" ht="16.5" customHeight="1">
      <c r="A71" s="13">
        <v>66</v>
      </c>
      <c r="B71" s="212" t="s">
        <v>1488</v>
      </c>
      <c r="C71" s="3">
        <v>19</v>
      </c>
      <c r="D71" s="3">
        <v>10</v>
      </c>
      <c r="E71" s="3">
        <v>2023</v>
      </c>
      <c r="F71" s="208">
        <v>360000</v>
      </c>
      <c r="G71" s="4">
        <v>9</v>
      </c>
      <c r="H71" s="209">
        <f t="shared" si="0"/>
        <v>3240000</v>
      </c>
      <c r="I71" s="4" t="s">
        <v>1476</v>
      </c>
      <c r="J71" s="17" t="s">
        <v>1418</v>
      </c>
      <c r="K71" s="4"/>
      <c r="M71"/>
    </row>
    <row r="72" spans="1:13" ht="16.5" customHeight="1">
      <c r="A72" s="13">
        <v>67</v>
      </c>
      <c r="B72" s="212" t="s">
        <v>1489</v>
      </c>
      <c r="C72" s="3">
        <v>25</v>
      </c>
      <c r="D72" s="3">
        <v>5</v>
      </c>
      <c r="E72" s="3">
        <v>2023</v>
      </c>
      <c r="F72" s="208">
        <v>360000</v>
      </c>
      <c r="G72" s="4">
        <v>9</v>
      </c>
      <c r="H72" s="209">
        <f t="shared" si="0"/>
        <v>3240000</v>
      </c>
      <c r="I72" s="4" t="s">
        <v>1476</v>
      </c>
      <c r="J72" s="17" t="s">
        <v>1418</v>
      </c>
      <c r="K72" s="4"/>
      <c r="M72"/>
    </row>
    <row r="73" spans="1:13" ht="16.5" customHeight="1">
      <c r="A73" s="13">
        <v>68</v>
      </c>
      <c r="B73" s="212" t="s">
        <v>1490</v>
      </c>
      <c r="C73" s="3">
        <v>23</v>
      </c>
      <c r="D73" s="3">
        <v>11</v>
      </c>
      <c r="E73" s="3">
        <v>2023</v>
      </c>
      <c r="F73" s="208">
        <v>360000</v>
      </c>
      <c r="G73" s="4">
        <v>9</v>
      </c>
      <c r="H73" s="209">
        <f t="shared" si="0"/>
        <v>3240000</v>
      </c>
      <c r="I73" s="4" t="s">
        <v>1476</v>
      </c>
      <c r="J73" s="17" t="s">
        <v>1418</v>
      </c>
      <c r="K73" s="4"/>
      <c r="M73"/>
    </row>
    <row r="74" spans="1:13" ht="16.5" customHeight="1">
      <c r="A74" s="13">
        <v>69</v>
      </c>
      <c r="B74" s="212" t="s">
        <v>1491</v>
      </c>
      <c r="C74" s="3">
        <v>14</v>
      </c>
      <c r="D74" s="3">
        <v>6</v>
      </c>
      <c r="E74" s="3">
        <v>2024</v>
      </c>
      <c r="F74" s="208">
        <v>360000</v>
      </c>
      <c r="G74" s="4">
        <v>9</v>
      </c>
      <c r="H74" s="209">
        <f t="shared" si="0"/>
        <v>3240000</v>
      </c>
      <c r="I74" s="4" t="s">
        <v>1476</v>
      </c>
      <c r="J74" s="17" t="s">
        <v>1418</v>
      </c>
      <c r="K74" s="4"/>
      <c r="M74"/>
    </row>
    <row r="75" spans="1:13" ht="16.5" customHeight="1">
      <c r="A75" s="13">
        <v>70</v>
      </c>
      <c r="B75" s="212" t="s">
        <v>1492</v>
      </c>
      <c r="C75" s="3">
        <v>6</v>
      </c>
      <c r="D75" s="3">
        <v>9</v>
      </c>
      <c r="E75" s="3">
        <v>2024</v>
      </c>
      <c r="F75" s="208">
        <v>360000</v>
      </c>
      <c r="G75" s="4">
        <v>9</v>
      </c>
      <c r="H75" s="209">
        <f t="shared" si="0"/>
        <v>3240000</v>
      </c>
      <c r="I75" s="4" t="s">
        <v>1476</v>
      </c>
      <c r="J75" s="17" t="s">
        <v>1418</v>
      </c>
      <c r="K75" s="4"/>
      <c r="M75"/>
    </row>
    <row r="76" spans="1:13" ht="16.5" customHeight="1">
      <c r="A76" s="13">
        <v>71</v>
      </c>
      <c r="B76" s="212" t="s">
        <v>1493</v>
      </c>
      <c r="C76" s="3">
        <v>5</v>
      </c>
      <c r="D76" s="3">
        <v>9</v>
      </c>
      <c r="E76" s="3">
        <v>2024</v>
      </c>
      <c r="F76" s="208">
        <v>360000</v>
      </c>
      <c r="G76" s="4">
        <v>9</v>
      </c>
      <c r="H76" s="209">
        <f t="shared" si="0"/>
        <v>3240000</v>
      </c>
      <c r="I76" s="4" t="s">
        <v>1476</v>
      </c>
      <c r="J76" s="17" t="s">
        <v>1418</v>
      </c>
      <c r="K76" s="4"/>
      <c r="M76"/>
    </row>
    <row r="77" spans="1:13" ht="16.5" customHeight="1">
      <c r="A77" s="13">
        <v>72</v>
      </c>
      <c r="B77" s="212" t="s">
        <v>1494</v>
      </c>
      <c r="C77" s="3">
        <v>1</v>
      </c>
      <c r="D77" s="3">
        <v>9</v>
      </c>
      <c r="E77" s="3">
        <v>2024</v>
      </c>
      <c r="F77" s="208">
        <v>360000</v>
      </c>
      <c r="G77" s="4">
        <v>9</v>
      </c>
      <c r="H77" s="209">
        <f t="shared" si="0"/>
        <v>3240000</v>
      </c>
      <c r="I77" s="4" t="s">
        <v>1476</v>
      </c>
      <c r="J77" s="17" t="s">
        <v>1418</v>
      </c>
      <c r="K77" s="4"/>
      <c r="M77"/>
    </row>
    <row r="78" spans="1:13" ht="16.5" customHeight="1">
      <c r="A78" s="13">
        <v>73</v>
      </c>
      <c r="B78" s="214" t="s">
        <v>68</v>
      </c>
      <c r="C78" s="3">
        <v>11</v>
      </c>
      <c r="D78" s="3">
        <v>4</v>
      </c>
      <c r="E78" s="3">
        <v>2023</v>
      </c>
      <c r="F78" s="208">
        <v>360000</v>
      </c>
      <c r="G78" s="4">
        <v>9</v>
      </c>
      <c r="H78" s="209">
        <f t="shared" si="0"/>
        <v>3240000</v>
      </c>
      <c r="I78" s="4" t="s">
        <v>1495</v>
      </c>
      <c r="J78" s="17" t="s">
        <v>1418</v>
      </c>
      <c r="K78" s="4"/>
      <c r="M78"/>
    </row>
    <row r="79" spans="1:13" ht="16.5" customHeight="1">
      <c r="A79" s="13">
        <v>74</v>
      </c>
      <c r="B79" s="214" t="s">
        <v>1496</v>
      </c>
      <c r="C79" s="3">
        <v>6</v>
      </c>
      <c r="D79" s="3">
        <v>9</v>
      </c>
      <c r="E79" s="3">
        <v>2023</v>
      </c>
      <c r="F79" s="208">
        <v>360000</v>
      </c>
      <c r="G79" s="4">
        <v>9</v>
      </c>
      <c r="H79" s="209">
        <f t="shared" si="0"/>
        <v>3240000</v>
      </c>
      <c r="I79" s="4" t="s">
        <v>1495</v>
      </c>
      <c r="J79" s="17" t="s">
        <v>1418</v>
      </c>
      <c r="K79" s="4"/>
      <c r="M79"/>
    </row>
    <row r="80" spans="1:13" ht="16.5" customHeight="1">
      <c r="A80" s="13">
        <v>75</v>
      </c>
      <c r="B80" s="214" t="s">
        <v>1497</v>
      </c>
      <c r="C80" s="3">
        <v>15</v>
      </c>
      <c r="D80" s="3">
        <v>9</v>
      </c>
      <c r="E80" s="3">
        <v>2023</v>
      </c>
      <c r="F80" s="208">
        <v>360000</v>
      </c>
      <c r="G80" s="4">
        <v>9</v>
      </c>
      <c r="H80" s="209">
        <f t="shared" si="0"/>
        <v>3240000</v>
      </c>
      <c r="I80" s="4" t="s">
        <v>1495</v>
      </c>
      <c r="J80" s="17" t="s">
        <v>1418</v>
      </c>
      <c r="K80" s="4"/>
      <c r="M80"/>
    </row>
    <row r="81" spans="1:13" ht="16.5" customHeight="1">
      <c r="A81" s="13">
        <v>76</v>
      </c>
      <c r="B81" s="214" t="s">
        <v>1498</v>
      </c>
      <c r="C81" s="3">
        <v>22</v>
      </c>
      <c r="D81" s="3">
        <v>11</v>
      </c>
      <c r="E81" s="3">
        <v>2023</v>
      </c>
      <c r="F81" s="208">
        <v>360000</v>
      </c>
      <c r="G81" s="4">
        <v>9</v>
      </c>
      <c r="H81" s="209">
        <f t="shared" si="0"/>
        <v>3240000</v>
      </c>
      <c r="I81" s="4" t="s">
        <v>1495</v>
      </c>
      <c r="J81" s="17" t="s">
        <v>1418</v>
      </c>
      <c r="K81" s="4"/>
      <c r="M81"/>
    </row>
    <row r="82" spans="1:13" ht="16.5" customHeight="1">
      <c r="A82" s="13">
        <v>77</v>
      </c>
      <c r="B82" s="214" t="s">
        <v>1499</v>
      </c>
      <c r="C82" s="3">
        <v>7</v>
      </c>
      <c r="D82" s="3">
        <v>8</v>
      </c>
      <c r="E82" s="3">
        <v>2023</v>
      </c>
      <c r="F82" s="208">
        <v>360000</v>
      </c>
      <c r="G82" s="4">
        <v>9</v>
      </c>
      <c r="H82" s="209">
        <f t="shared" si="0"/>
        <v>3240000</v>
      </c>
      <c r="I82" s="4" t="s">
        <v>1495</v>
      </c>
      <c r="J82" s="17" t="s">
        <v>1418</v>
      </c>
      <c r="K82" s="4"/>
      <c r="M82"/>
    </row>
    <row r="83" spans="1:13" ht="16.5" customHeight="1">
      <c r="A83" s="13">
        <v>78</v>
      </c>
      <c r="B83" s="214" t="s">
        <v>1500</v>
      </c>
      <c r="C83" s="3">
        <v>26</v>
      </c>
      <c r="D83" s="3">
        <v>11</v>
      </c>
      <c r="E83" s="3">
        <v>2023</v>
      </c>
      <c r="F83" s="208">
        <v>360000</v>
      </c>
      <c r="G83" s="4">
        <v>9</v>
      </c>
      <c r="H83" s="209">
        <f t="shared" si="0"/>
        <v>3240000</v>
      </c>
      <c r="I83" s="4" t="s">
        <v>1495</v>
      </c>
      <c r="J83" s="17" t="s">
        <v>1418</v>
      </c>
      <c r="K83" s="4"/>
      <c r="M83"/>
    </row>
    <row r="84" spans="1:13" ht="16.5" customHeight="1">
      <c r="A84" s="13">
        <v>79</v>
      </c>
      <c r="B84" s="212" t="s">
        <v>1501</v>
      </c>
      <c r="C84" s="3">
        <v>5</v>
      </c>
      <c r="D84" s="3">
        <v>4</v>
      </c>
      <c r="E84" s="3">
        <v>2024</v>
      </c>
      <c r="F84" s="208">
        <v>360000</v>
      </c>
      <c r="G84" s="4">
        <v>9</v>
      </c>
      <c r="H84" s="209">
        <f t="shared" si="0"/>
        <v>3240000</v>
      </c>
      <c r="I84" s="4" t="s">
        <v>1495</v>
      </c>
      <c r="J84" s="17" t="s">
        <v>1418</v>
      </c>
      <c r="K84" s="4"/>
      <c r="M84"/>
    </row>
    <row r="85" spans="1:13" ht="16.5" customHeight="1">
      <c r="A85" s="13">
        <v>80</v>
      </c>
      <c r="B85" s="214" t="s">
        <v>1502</v>
      </c>
      <c r="C85" s="3">
        <v>19</v>
      </c>
      <c r="D85" s="3">
        <v>9</v>
      </c>
      <c r="E85" s="3">
        <v>2024</v>
      </c>
      <c r="F85" s="208">
        <v>360000</v>
      </c>
      <c r="G85" s="4">
        <v>9</v>
      </c>
      <c r="H85" s="209">
        <f t="shared" si="0"/>
        <v>3240000</v>
      </c>
      <c r="I85" s="4" t="s">
        <v>1495</v>
      </c>
      <c r="J85" s="17" t="s">
        <v>1418</v>
      </c>
      <c r="K85" s="4"/>
      <c r="M85"/>
    </row>
    <row r="86" spans="1:13" ht="16.5" customHeight="1">
      <c r="A86" s="13">
        <v>81</v>
      </c>
      <c r="B86" s="214" t="s">
        <v>1503</v>
      </c>
      <c r="C86" s="3">
        <v>16</v>
      </c>
      <c r="D86" s="3">
        <v>10</v>
      </c>
      <c r="E86" s="3">
        <v>2024</v>
      </c>
      <c r="F86" s="208">
        <v>360000</v>
      </c>
      <c r="G86" s="4">
        <v>9</v>
      </c>
      <c r="H86" s="209">
        <f t="shared" si="0"/>
        <v>3240000</v>
      </c>
      <c r="I86" s="4" t="s">
        <v>1495</v>
      </c>
      <c r="J86" s="17" t="s">
        <v>1418</v>
      </c>
      <c r="K86" s="4"/>
      <c r="M86"/>
    </row>
    <row r="87" spans="1:13" ht="16.5" customHeight="1">
      <c r="A87" s="13">
        <v>82</v>
      </c>
      <c r="B87" s="18" t="s">
        <v>1504</v>
      </c>
      <c r="C87" s="3">
        <v>25</v>
      </c>
      <c r="D87" s="3">
        <v>4</v>
      </c>
      <c r="E87" s="3">
        <v>2023</v>
      </c>
      <c r="F87" s="208">
        <v>360000</v>
      </c>
      <c r="G87" s="4">
        <v>9</v>
      </c>
      <c r="H87" s="209">
        <f t="shared" si="0"/>
        <v>3240000</v>
      </c>
      <c r="I87" s="4" t="s">
        <v>1505</v>
      </c>
      <c r="J87" s="17" t="s">
        <v>1418</v>
      </c>
      <c r="K87" s="4"/>
      <c r="M87"/>
    </row>
    <row r="88" spans="1:13" ht="16.5" customHeight="1">
      <c r="A88" s="13">
        <v>83</v>
      </c>
      <c r="B88" s="18" t="s">
        <v>21</v>
      </c>
      <c r="C88" s="3">
        <v>25</v>
      </c>
      <c r="D88" s="3">
        <v>2</v>
      </c>
      <c r="E88" s="3">
        <v>2023</v>
      </c>
      <c r="F88" s="208">
        <v>360000</v>
      </c>
      <c r="G88" s="4">
        <v>9</v>
      </c>
      <c r="H88" s="209">
        <f t="shared" si="0"/>
        <v>3240000</v>
      </c>
      <c r="I88" s="4" t="s">
        <v>1505</v>
      </c>
      <c r="J88" s="17" t="s">
        <v>1418</v>
      </c>
      <c r="K88" s="4"/>
      <c r="M88"/>
    </row>
    <row r="89" spans="1:13" ht="16.5" customHeight="1">
      <c r="A89" s="13">
        <v>84</v>
      </c>
      <c r="B89" s="18" t="s">
        <v>1506</v>
      </c>
      <c r="C89" s="3">
        <v>3</v>
      </c>
      <c r="D89" s="3">
        <v>2</v>
      </c>
      <c r="E89" s="3">
        <v>2023</v>
      </c>
      <c r="F89" s="208">
        <v>360000</v>
      </c>
      <c r="G89" s="4">
        <v>9</v>
      </c>
      <c r="H89" s="209">
        <f t="shared" si="0"/>
        <v>3240000</v>
      </c>
      <c r="I89" s="4" t="s">
        <v>1505</v>
      </c>
      <c r="J89" s="17" t="s">
        <v>1418</v>
      </c>
      <c r="K89" s="4"/>
      <c r="M89"/>
    </row>
    <row r="90" spans="1:13" ht="16.5" customHeight="1">
      <c r="A90" s="13">
        <v>85</v>
      </c>
      <c r="B90" s="18" t="s">
        <v>1507</v>
      </c>
      <c r="C90" s="3">
        <v>24</v>
      </c>
      <c r="D90" s="3">
        <v>5</v>
      </c>
      <c r="E90" s="3">
        <v>2023</v>
      </c>
      <c r="F90" s="208">
        <v>360000</v>
      </c>
      <c r="G90" s="4">
        <v>9</v>
      </c>
      <c r="H90" s="209">
        <f t="shared" si="0"/>
        <v>3240000</v>
      </c>
      <c r="I90" s="4" t="s">
        <v>1505</v>
      </c>
      <c r="J90" s="17" t="s">
        <v>1418</v>
      </c>
      <c r="K90" s="4"/>
      <c r="M90"/>
    </row>
    <row r="91" spans="1:13" ht="16.5" customHeight="1">
      <c r="A91" s="13">
        <v>86</v>
      </c>
      <c r="B91" s="18" t="s">
        <v>1508</v>
      </c>
      <c r="C91" s="3">
        <v>28</v>
      </c>
      <c r="D91" s="3">
        <v>7</v>
      </c>
      <c r="E91" s="3">
        <v>2023</v>
      </c>
      <c r="F91" s="208">
        <v>360000</v>
      </c>
      <c r="G91" s="4">
        <v>9</v>
      </c>
      <c r="H91" s="209">
        <f t="shared" si="0"/>
        <v>3240000</v>
      </c>
      <c r="I91" s="4" t="s">
        <v>1505</v>
      </c>
      <c r="J91" s="17" t="s">
        <v>1418</v>
      </c>
      <c r="K91" s="4"/>
      <c r="M91"/>
    </row>
    <row r="92" spans="1:13" ht="16.5" customHeight="1">
      <c r="A92" s="13">
        <v>87</v>
      </c>
      <c r="B92" s="18" t="s">
        <v>1509</v>
      </c>
      <c r="C92" s="3">
        <v>5</v>
      </c>
      <c r="D92" s="3">
        <v>7</v>
      </c>
      <c r="E92" s="3">
        <v>2023</v>
      </c>
      <c r="F92" s="208">
        <v>360000</v>
      </c>
      <c r="G92" s="4">
        <v>9</v>
      </c>
      <c r="H92" s="209">
        <f t="shared" si="0"/>
        <v>3240000</v>
      </c>
      <c r="I92" s="4" t="s">
        <v>1505</v>
      </c>
      <c r="J92" s="17" t="s">
        <v>1418</v>
      </c>
      <c r="K92" s="4"/>
      <c r="M92"/>
    </row>
    <row r="93" spans="1:13" ht="16.5" customHeight="1">
      <c r="A93" s="13">
        <v>88</v>
      </c>
      <c r="B93" s="18" t="s">
        <v>1510</v>
      </c>
      <c r="C93" s="3">
        <v>11</v>
      </c>
      <c r="D93" s="3">
        <v>11</v>
      </c>
      <c r="E93" s="3">
        <v>2023</v>
      </c>
      <c r="F93" s="208">
        <v>360000</v>
      </c>
      <c r="G93" s="4">
        <v>9</v>
      </c>
      <c r="H93" s="209">
        <f t="shared" si="0"/>
        <v>3240000</v>
      </c>
      <c r="I93" s="4" t="s">
        <v>1505</v>
      </c>
      <c r="J93" s="17" t="s">
        <v>1418</v>
      </c>
      <c r="K93" s="4"/>
      <c r="M93"/>
    </row>
    <row r="94" spans="1:13" ht="16.5" customHeight="1">
      <c r="A94" s="13">
        <v>89</v>
      </c>
      <c r="B94" s="18" t="s">
        <v>1511</v>
      </c>
      <c r="C94" s="3">
        <v>5</v>
      </c>
      <c r="D94" s="3">
        <v>12</v>
      </c>
      <c r="E94" s="3">
        <v>2023</v>
      </c>
      <c r="F94" s="208">
        <v>360000</v>
      </c>
      <c r="G94" s="4">
        <v>9</v>
      </c>
      <c r="H94" s="209">
        <f t="shared" si="0"/>
        <v>3240000</v>
      </c>
      <c r="I94" s="4" t="s">
        <v>1505</v>
      </c>
      <c r="J94" s="17" t="s">
        <v>1418</v>
      </c>
      <c r="K94" s="4"/>
      <c r="M94"/>
    </row>
    <row r="95" spans="1:13" ht="16.5" customHeight="1">
      <c r="A95" s="13">
        <v>90</v>
      </c>
      <c r="B95" s="18" t="s">
        <v>1512</v>
      </c>
      <c r="C95" s="3">
        <v>27</v>
      </c>
      <c r="D95" s="3">
        <v>2</v>
      </c>
      <c r="E95" s="3">
        <v>2024</v>
      </c>
      <c r="F95" s="208">
        <v>360000</v>
      </c>
      <c r="G95" s="4">
        <v>9</v>
      </c>
      <c r="H95" s="209">
        <f t="shared" si="0"/>
        <v>3240000</v>
      </c>
      <c r="I95" s="4" t="s">
        <v>1505</v>
      </c>
      <c r="J95" s="17" t="s">
        <v>1418</v>
      </c>
      <c r="K95" s="4"/>
      <c r="M95"/>
    </row>
    <row r="96" spans="1:13" ht="16.5" customHeight="1">
      <c r="A96" s="13">
        <v>91</v>
      </c>
      <c r="B96" s="18" t="s">
        <v>1513</v>
      </c>
      <c r="C96" s="3">
        <v>17</v>
      </c>
      <c r="D96" s="3">
        <v>6</v>
      </c>
      <c r="E96" s="3">
        <v>2024</v>
      </c>
      <c r="F96" s="208">
        <v>360000</v>
      </c>
      <c r="G96" s="4">
        <v>9</v>
      </c>
      <c r="H96" s="209">
        <f t="shared" si="0"/>
        <v>3240000</v>
      </c>
      <c r="I96" s="4" t="s">
        <v>1505</v>
      </c>
      <c r="J96" s="17" t="s">
        <v>1418</v>
      </c>
      <c r="K96" s="4"/>
      <c r="M96"/>
    </row>
    <row r="97" spans="1:13" ht="16.5" customHeight="1">
      <c r="A97" s="13">
        <v>92</v>
      </c>
      <c r="B97" s="18" t="s">
        <v>1514</v>
      </c>
      <c r="C97" s="3">
        <v>30</v>
      </c>
      <c r="D97" s="3">
        <v>4</v>
      </c>
      <c r="E97" s="3">
        <v>2024</v>
      </c>
      <c r="F97" s="208">
        <v>360000</v>
      </c>
      <c r="G97" s="4">
        <v>9</v>
      </c>
      <c r="H97" s="209">
        <f t="shared" si="0"/>
        <v>3240000</v>
      </c>
      <c r="I97" s="4" t="s">
        <v>1505</v>
      </c>
      <c r="J97" s="17" t="s">
        <v>1418</v>
      </c>
      <c r="K97" s="4"/>
      <c r="M97"/>
    </row>
    <row r="98" spans="1:13" ht="16.5" customHeight="1">
      <c r="A98" s="13">
        <v>93</v>
      </c>
      <c r="B98" s="214" t="s">
        <v>90</v>
      </c>
      <c r="C98" s="3">
        <v>10</v>
      </c>
      <c r="D98" s="3">
        <v>2</v>
      </c>
      <c r="E98" s="3">
        <v>2024</v>
      </c>
      <c r="F98" s="208">
        <v>360000</v>
      </c>
      <c r="G98" s="4">
        <v>9</v>
      </c>
      <c r="H98" s="209">
        <f t="shared" si="0"/>
        <v>3240000</v>
      </c>
      <c r="I98" s="4" t="s">
        <v>1505</v>
      </c>
      <c r="J98" s="17" t="s">
        <v>1418</v>
      </c>
      <c r="K98" s="4"/>
      <c r="M98"/>
    </row>
    <row r="99" spans="1:13" ht="16.5" customHeight="1">
      <c r="A99" s="13">
        <v>94</v>
      </c>
      <c r="B99" s="214" t="s">
        <v>1515</v>
      </c>
      <c r="C99" s="3">
        <v>4</v>
      </c>
      <c r="D99" s="3">
        <v>4</v>
      </c>
      <c r="E99" s="3">
        <v>2024</v>
      </c>
      <c r="F99" s="208">
        <v>360000</v>
      </c>
      <c r="G99" s="4">
        <v>9</v>
      </c>
      <c r="H99" s="209">
        <f t="shared" si="0"/>
        <v>3240000</v>
      </c>
      <c r="I99" s="4" t="s">
        <v>1505</v>
      </c>
      <c r="J99" s="17" t="s">
        <v>1418</v>
      </c>
      <c r="K99" s="4"/>
      <c r="M99"/>
    </row>
    <row r="100" spans="1:13" ht="16.5" customHeight="1">
      <c r="A100" s="13">
        <v>95</v>
      </c>
      <c r="B100" s="214" t="s">
        <v>1516</v>
      </c>
      <c r="C100" s="3">
        <v>19</v>
      </c>
      <c r="D100" s="3">
        <v>8</v>
      </c>
      <c r="E100" s="3">
        <v>2024</v>
      </c>
      <c r="F100" s="208">
        <v>360000</v>
      </c>
      <c r="G100" s="4">
        <v>9</v>
      </c>
      <c r="H100" s="209">
        <f t="shared" si="0"/>
        <v>3240000</v>
      </c>
      <c r="I100" s="4" t="s">
        <v>1505</v>
      </c>
      <c r="J100" s="17" t="s">
        <v>1418</v>
      </c>
      <c r="K100" s="4"/>
      <c r="M100"/>
    </row>
    <row r="101" spans="1:13" ht="16.5" customHeight="1">
      <c r="A101" s="13">
        <v>96</v>
      </c>
      <c r="B101" s="214" t="s">
        <v>1517</v>
      </c>
      <c r="C101" s="3">
        <v>19</v>
      </c>
      <c r="D101" s="3">
        <v>8</v>
      </c>
      <c r="E101" s="3">
        <v>2024</v>
      </c>
      <c r="F101" s="208">
        <v>360000</v>
      </c>
      <c r="G101" s="4">
        <v>9</v>
      </c>
      <c r="H101" s="209">
        <f t="shared" si="0"/>
        <v>3240000</v>
      </c>
      <c r="I101" s="4" t="s">
        <v>1505</v>
      </c>
      <c r="J101" s="17" t="s">
        <v>1418</v>
      </c>
      <c r="K101" s="4"/>
      <c r="M101"/>
    </row>
    <row r="102" spans="1:13" ht="16.5" customHeight="1">
      <c r="A102" s="13">
        <v>97</v>
      </c>
      <c r="B102" s="214" t="s">
        <v>1518</v>
      </c>
      <c r="C102" s="3">
        <v>23</v>
      </c>
      <c r="D102" s="3">
        <v>10</v>
      </c>
      <c r="E102" s="3">
        <v>2024</v>
      </c>
      <c r="F102" s="208">
        <v>360000</v>
      </c>
      <c r="G102" s="4">
        <v>9</v>
      </c>
      <c r="H102" s="209">
        <f t="shared" si="0"/>
        <v>3240000</v>
      </c>
      <c r="I102" s="4" t="s">
        <v>1505</v>
      </c>
      <c r="J102" s="17" t="s">
        <v>1418</v>
      </c>
      <c r="K102" s="4"/>
      <c r="M102"/>
    </row>
    <row r="103" spans="1:13" ht="16.5" customHeight="1">
      <c r="A103" s="13">
        <v>98</v>
      </c>
      <c r="B103" s="214" t="s">
        <v>1519</v>
      </c>
      <c r="C103" s="3">
        <v>14</v>
      </c>
      <c r="D103" s="3">
        <v>11</v>
      </c>
      <c r="E103" s="3">
        <v>2024</v>
      </c>
      <c r="F103" s="208">
        <v>360000</v>
      </c>
      <c r="G103" s="4">
        <v>9</v>
      </c>
      <c r="H103" s="209">
        <f t="shared" si="0"/>
        <v>3240000</v>
      </c>
      <c r="I103" s="4" t="s">
        <v>1505</v>
      </c>
      <c r="J103" s="17" t="s">
        <v>1418</v>
      </c>
      <c r="K103" s="4"/>
      <c r="M103"/>
    </row>
    <row r="104" spans="1:13" ht="16.5" customHeight="1">
      <c r="A104" s="13">
        <v>99</v>
      </c>
      <c r="B104" s="214" t="s">
        <v>1520</v>
      </c>
      <c r="C104" s="3">
        <v>17</v>
      </c>
      <c r="D104" s="3">
        <v>12</v>
      </c>
      <c r="E104" s="3">
        <v>2024</v>
      </c>
      <c r="F104" s="208">
        <v>360000</v>
      </c>
      <c r="G104" s="4">
        <v>9</v>
      </c>
      <c r="H104" s="209">
        <f t="shared" si="0"/>
        <v>3240000</v>
      </c>
      <c r="I104" s="4" t="s">
        <v>1505</v>
      </c>
      <c r="J104" s="17" t="s">
        <v>1418</v>
      </c>
      <c r="K104" s="4"/>
      <c r="M104"/>
    </row>
    <row r="105" spans="1:13" ht="16.5" customHeight="1">
      <c r="A105" s="221">
        <v>100</v>
      </c>
      <c r="B105" s="222" t="s">
        <v>218</v>
      </c>
      <c r="C105" s="3">
        <v>12</v>
      </c>
      <c r="D105" s="3">
        <v>1</v>
      </c>
      <c r="E105" s="3">
        <v>2025</v>
      </c>
      <c r="F105" s="208">
        <v>360000</v>
      </c>
      <c r="G105" s="4">
        <v>9</v>
      </c>
      <c r="H105" s="209">
        <f t="shared" si="0"/>
        <v>3240000</v>
      </c>
      <c r="I105" s="4" t="s">
        <v>1505</v>
      </c>
      <c r="J105" s="17" t="s">
        <v>1418</v>
      </c>
      <c r="K105" s="4"/>
      <c r="M105"/>
    </row>
    <row r="106" spans="1:13" ht="16.5" customHeight="1">
      <c r="A106" s="270" t="s">
        <v>13</v>
      </c>
      <c r="B106" s="270"/>
      <c r="C106" s="220"/>
      <c r="D106" s="210"/>
      <c r="E106" s="20"/>
      <c r="F106" s="211">
        <f>SUM(F6:F105)</f>
        <v>36000000</v>
      </c>
      <c r="G106" s="211">
        <f>SUM(G6:G105)</f>
        <v>900</v>
      </c>
      <c r="H106" s="211">
        <f>SUM(H6:H105)</f>
        <v>324000000</v>
      </c>
      <c r="I106" s="17"/>
      <c r="J106" s="17"/>
      <c r="K106" s="4"/>
      <c r="M106"/>
    </row>
    <row r="107" spans="1:13" ht="16.5" customHeight="1">
      <c r="J107"/>
      <c r="M107"/>
    </row>
    <row r="108" spans="1:13" ht="16.5" customHeight="1">
      <c r="J108"/>
      <c r="M108"/>
    </row>
    <row r="109" spans="1:13" ht="16.5" customHeight="1">
      <c r="J109"/>
      <c r="M109"/>
    </row>
    <row r="110" spans="1:13" ht="16.5" customHeight="1">
      <c r="J110"/>
      <c r="M110"/>
    </row>
    <row r="111" spans="1:13" ht="16.5" customHeight="1">
      <c r="J111"/>
      <c r="M111"/>
    </row>
    <row r="112" spans="1:13" ht="16.5" customHeight="1">
      <c r="J112"/>
      <c r="M112"/>
    </row>
    <row r="113" spans="10:13" ht="16.5" customHeight="1">
      <c r="J113"/>
      <c r="M113"/>
    </row>
    <row r="114" spans="10:13" ht="16.5" customHeight="1">
      <c r="J114"/>
      <c r="M114"/>
    </row>
    <row r="115" spans="10:13" ht="16.5" customHeight="1">
      <c r="J115"/>
      <c r="M115"/>
    </row>
    <row r="116" spans="10:13" ht="16.5" customHeight="1">
      <c r="J116"/>
      <c r="M116"/>
    </row>
    <row r="117" spans="10:13" ht="16.5" customHeight="1">
      <c r="J117"/>
      <c r="M117"/>
    </row>
    <row r="118" spans="10:13" ht="16.5" customHeight="1">
      <c r="J118"/>
      <c r="M118"/>
    </row>
    <row r="119" spans="10:13" ht="16.5" customHeight="1">
      <c r="J119"/>
      <c r="M119"/>
    </row>
    <row r="120" spans="10:13" ht="16.5" customHeight="1">
      <c r="J120"/>
      <c r="M120"/>
    </row>
    <row r="121" spans="10:13" ht="16.5" customHeight="1">
      <c r="J121"/>
      <c r="M121"/>
    </row>
    <row r="122" spans="10:13" ht="16.5" customHeight="1">
      <c r="J122"/>
      <c r="M122"/>
    </row>
    <row r="123" spans="10:13" ht="16.5" customHeight="1">
      <c r="J123"/>
      <c r="M123"/>
    </row>
    <row r="124" spans="10:13" ht="16.5" customHeight="1">
      <c r="J124"/>
      <c r="M124"/>
    </row>
    <row r="125" spans="10:13" ht="16.5" customHeight="1">
      <c r="J125"/>
      <c r="M125"/>
    </row>
    <row r="126" spans="10:13" ht="16.5" customHeight="1">
      <c r="J126"/>
      <c r="M126"/>
    </row>
    <row r="127" spans="10:13" ht="16.5" customHeight="1">
      <c r="J127"/>
      <c r="M127"/>
    </row>
    <row r="128" spans="10:13" ht="16.5" customHeight="1">
      <c r="J128"/>
      <c r="M128"/>
    </row>
    <row r="129" spans="10:13" ht="16.5" customHeight="1">
      <c r="J129"/>
      <c r="M129"/>
    </row>
    <row r="130" spans="10:13" ht="16.5" customHeight="1">
      <c r="J130"/>
      <c r="M130"/>
    </row>
    <row r="131" spans="10:13" ht="16.5" customHeight="1">
      <c r="J131"/>
      <c r="M131"/>
    </row>
    <row r="132" spans="10:13" ht="16.5" customHeight="1">
      <c r="J132"/>
      <c r="M132"/>
    </row>
    <row r="133" spans="10:13" ht="16.5" customHeight="1">
      <c r="J133"/>
      <c r="M133"/>
    </row>
    <row r="134" spans="10:13" ht="16.5" customHeight="1">
      <c r="J134"/>
      <c r="M134"/>
    </row>
    <row r="135" spans="10:13" ht="16.5" customHeight="1">
      <c r="J135"/>
      <c r="M135"/>
    </row>
    <row r="136" spans="10:13" ht="16.5" customHeight="1">
      <c r="J136"/>
      <c r="M136"/>
    </row>
    <row r="137" spans="10:13" ht="16.5" customHeight="1">
      <c r="J137"/>
      <c r="M137"/>
    </row>
    <row r="138" spans="10:13" ht="16.5" customHeight="1">
      <c r="J138"/>
      <c r="M138"/>
    </row>
    <row r="139" spans="10:13" ht="16.5" customHeight="1">
      <c r="J139"/>
      <c r="M139"/>
    </row>
    <row r="140" spans="10:13" ht="16.5" customHeight="1">
      <c r="J140"/>
      <c r="M140"/>
    </row>
    <row r="141" spans="10:13" ht="16.5" customHeight="1">
      <c r="J141"/>
      <c r="M141"/>
    </row>
    <row r="142" spans="10:13" ht="16.5" customHeight="1">
      <c r="J142"/>
      <c r="M142"/>
    </row>
    <row r="143" spans="10:13" ht="16.5" customHeight="1">
      <c r="J143"/>
      <c r="M143"/>
    </row>
    <row r="144" spans="10:13" ht="16.5" customHeight="1">
      <c r="J144"/>
      <c r="M144"/>
    </row>
    <row r="145" spans="10:13" ht="16.5" customHeight="1">
      <c r="J145"/>
      <c r="M145"/>
    </row>
    <row r="146" spans="10:13" ht="16.5" customHeight="1">
      <c r="J146"/>
      <c r="M146"/>
    </row>
    <row r="147" spans="10:13" ht="16.5" customHeight="1">
      <c r="J147"/>
      <c r="M147"/>
    </row>
    <row r="148" spans="10:13" ht="16.5" customHeight="1">
      <c r="J148"/>
      <c r="M148"/>
    </row>
    <row r="149" spans="10:13" ht="16.5" customHeight="1">
      <c r="J149"/>
      <c r="M149"/>
    </row>
    <row r="150" spans="10:13" ht="16.5" customHeight="1">
      <c r="J150"/>
      <c r="M150"/>
    </row>
    <row r="151" spans="10:13" ht="16.5" customHeight="1">
      <c r="J151"/>
      <c r="M151"/>
    </row>
    <row r="152" spans="10:13" ht="16.5" customHeight="1">
      <c r="J152"/>
      <c r="M152"/>
    </row>
    <row r="153" spans="10:13" ht="16.5" customHeight="1">
      <c r="J153"/>
      <c r="M153"/>
    </row>
    <row r="154" spans="10:13" ht="16.5" customHeight="1">
      <c r="J154"/>
      <c r="M154"/>
    </row>
    <row r="155" spans="10:13" ht="16.5" customHeight="1">
      <c r="J155"/>
      <c r="M155"/>
    </row>
    <row r="156" spans="10:13" ht="16.5" customHeight="1">
      <c r="J156"/>
      <c r="M156"/>
    </row>
    <row r="157" spans="10:13" ht="16.5" customHeight="1">
      <c r="J157"/>
      <c r="M157"/>
    </row>
    <row r="158" spans="10:13" ht="16.5" customHeight="1">
      <c r="J158"/>
      <c r="M158"/>
    </row>
    <row r="159" spans="10:13" ht="16.5" customHeight="1">
      <c r="J159"/>
      <c r="M159"/>
    </row>
    <row r="160" spans="10:13" ht="16.5" customHeight="1">
      <c r="J160"/>
      <c r="M160"/>
    </row>
    <row r="161" spans="10:13" ht="16.5" customHeight="1">
      <c r="J161"/>
      <c r="M161"/>
    </row>
    <row r="162" spans="10:13" ht="16.5" customHeight="1">
      <c r="J162"/>
      <c r="M162"/>
    </row>
    <row r="163" spans="10:13" ht="16.5" customHeight="1">
      <c r="J163"/>
      <c r="M163"/>
    </row>
    <row r="164" spans="10:13" ht="16.5" customHeight="1">
      <c r="J164"/>
      <c r="M164"/>
    </row>
    <row r="165" spans="10:13" ht="16.5" customHeight="1">
      <c r="J165"/>
      <c r="M165"/>
    </row>
    <row r="166" spans="10:13" ht="16.5" customHeight="1">
      <c r="J166"/>
      <c r="M166"/>
    </row>
    <row r="167" spans="10:13" ht="16.5" customHeight="1">
      <c r="J167"/>
      <c r="M167"/>
    </row>
    <row r="168" spans="10:13" ht="16.5" customHeight="1">
      <c r="J168"/>
      <c r="M168"/>
    </row>
    <row r="169" spans="10:13" ht="16.5" customHeight="1">
      <c r="J169"/>
      <c r="M169"/>
    </row>
    <row r="170" spans="10:13" ht="16.5" customHeight="1">
      <c r="J170"/>
      <c r="M170"/>
    </row>
    <row r="171" spans="10:13" ht="16.5" customHeight="1">
      <c r="J171"/>
      <c r="M171"/>
    </row>
    <row r="172" spans="10:13" ht="16.5" customHeight="1">
      <c r="J172"/>
      <c r="M172"/>
    </row>
    <row r="173" spans="10:13" ht="16.5" customHeight="1">
      <c r="J173"/>
      <c r="M173"/>
    </row>
    <row r="174" spans="10:13" ht="16.5" customHeight="1">
      <c r="J174"/>
      <c r="M174"/>
    </row>
    <row r="175" spans="10:13" ht="16.5" customHeight="1">
      <c r="J175"/>
      <c r="M175"/>
    </row>
    <row r="176" spans="10:13" ht="16.5" customHeight="1">
      <c r="J176"/>
      <c r="M176"/>
    </row>
    <row r="177" spans="10:13" ht="16.5" customHeight="1">
      <c r="J177"/>
      <c r="M177"/>
    </row>
    <row r="178" spans="10:13" ht="16.5" customHeight="1">
      <c r="J178"/>
      <c r="M178"/>
    </row>
    <row r="179" spans="10:13" ht="16.5" customHeight="1">
      <c r="J179"/>
      <c r="M179"/>
    </row>
    <row r="180" spans="10:13" ht="16.5" customHeight="1">
      <c r="J180"/>
      <c r="M180"/>
    </row>
    <row r="181" spans="10:13" ht="16.5" customHeight="1">
      <c r="J181"/>
      <c r="M181"/>
    </row>
    <row r="182" spans="10:13" ht="16.5" customHeight="1">
      <c r="J182"/>
      <c r="M182"/>
    </row>
    <row r="183" spans="10:13" ht="16.5" customHeight="1">
      <c r="J183"/>
      <c r="M183"/>
    </row>
    <row r="184" spans="10:13" ht="16.5" customHeight="1">
      <c r="J184"/>
      <c r="M184"/>
    </row>
    <row r="185" spans="10:13" ht="16.5" customHeight="1">
      <c r="J185"/>
      <c r="M185"/>
    </row>
    <row r="186" spans="10:13" ht="16.5" customHeight="1">
      <c r="J186"/>
      <c r="M186"/>
    </row>
    <row r="187" spans="10:13" ht="16.5" customHeight="1">
      <c r="J187"/>
      <c r="M187"/>
    </row>
    <row r="188" spans="10:13" ht="16.5" customHeight="1">
      <c r="J188"/>
      <c r="M188"/>
    </row>
    <row r="189" spans="10:13">
      <c r="J189"/>
      <c r="M189"/>
    </row>
  </sheetData>
  <mergeCells count="13">
    <mergeCell ref="A106:B106"/>
    <mergeCell ref="G4:G5"/>
    <mergeCell ref="H4:H5"/>
    <mergeCell ref="I4:I5"/>
    <mergeCell ref="J4:J5"/>
    <mergeCell ref="A1:K1"/>
    <mergeCell ref="A2:K2"/>
    <mergeCell ref="A3:K3"/>
    <mergeCell ref="K4:K5"/>
    <mergeCell ref="A4:A5"/>
    <mergeCell ref="B4:B5"/>
    <mergeCell ref="C4:E4"/>
    <mergeCell ref="F4:F5"/>
  </mergeCells>
  <pageMargins left="0.57999999999999996" right="0.39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Tổng hợp</vt:lpstr>
      <vt:lpstr>THHM</vt:lpstr>
      <vt:lpstr>THNN</vt:lpstr>
      <vt:lpstr>THSCHM</vt:lpstr>
      <vt:lpstr>THCSNN</vt:lpstr>
      <vt:lpstr>MNHM</vt:lpstr>
      <vt:lpstr>MNNN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2025-09-30T02:19:20Z</cp:lastPrinted>
  <dcterms:created xsi:type="dcterms:W3CDTF">2015-06-05T18:17:20Z</dcterms:created>
  <dcterms:modified xsi:type="dcterms:W3CDTF">2025-10-01T07:04:35Z</dcterms:modified>
</cp:coreProperties>
</file>